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5C35386-3143-4656-9F7F-4E97E9A9B4C3}" xr6:coauthVersionLast="47" xr6:coauthVersionMax="47" xr10:uidLastSave="{00000000-0000-0000-0000-000000000000}"/>
  <bookViews>
    <workbookView xWindow="-110" yWindow="-110" windowWidth="19420" windowHeight="10300" tabRatio="941" xr2:uid="{00000000-000D-0000-FFFF-FFFF00000000}"/>
  </bookViews>
  <sheets>
    <sheet name="TOTALEN" sheetId="1" r:id="rId1"/>
    <sheet name="TANGE" sheetId="52" r:id="rId2"/>
    <sheet name="SPAARGAREN" sheetId="54" r:id="rId3"/>
    <sheet name="KULIK" sheetId="45" r:id="rId4"/>
    <sheet name="THEO KOETSIER" sheetId="48" r:id="rId5"/>
    <sheet name="GOOR" sheetId="69" r:id="rId6"/>
    <sheet name="JAN van ES" sheetId="72" r:id="rId7"/>
    <sheet name="OOSTEROM" sheetId="41" r:id="rId8"/>
    <sheet name="ONDERWATER" sheetId="56" r:id="rId9"/>
    <sheet name="Hans van Doorn" sheetId="50" r:id="rId10"/>
    <sheet name="ROKS" sheetId="63" r:id="rId11"/>
    <sheet name="MICK vd BERG" sheetId="60" r:id="rId12"/>
    <sheet name="RETEL" sheetId="47" r:id="rId13"/>
    <sheet name="CEES BRAAF" sheetId="51" r:id="rId14"/>
    <sheet name="HONKOOP" sheetId="70" r:id="rId15"/>
    <sheet name="la GRAND" sheetId="62" r:id="rId16"/>
    <sheet name="SCHRIJVERS" sheetId="7" r:id="rId17"/>
    <sheet name="de BOOM" sheetId="39" r:id="rId18"/>
    <sheet name="KATTESTAART" sheetId="61" r:id="rId19"/>
    <sheet name="ZOETHOUTMAAR" sheetId="16" r:id="rId20"/>
    <sheet name="CEES TOL" sheetId="36" r:id="rId21"/>
    <sheet name="KLEIN" sheetId="24" r:id="rId22"/>
    <sheet name="A. DISSELDORP" sheetId="53" r:id="rId23"/>
    <sheet name="SCHULTINK" sheetId="42" r:id="rId24"/>
    <sheet name="BLOKS" sheetId="2" r:id="rId25"/>
    <sheet name="WINNY BORSBOOM" sheetId="44" r:id="rId26"/>
    <sheet name="W. van VLIET" sheetId="43" r:id="rId27"/>
    <sheet name="WESTDIJK" sheetId="33" r:id="rId28"/>
    <sheet name="OUDENALLEN" sheetId="57" r:id="rId29"/>
    <sheet name="MOULIJN" sheetId="40" r:id="rId30"/>
    <sheet name="BERT vd BERG" sheetId="58" r:id="rId31"/>
    <sheet name="KNOPPERS" sheetId="12" r:id="rId32"/>
    <sheet name="M. KOETSIER" sheetId="35" r:id="rId33"/>
    <sheet name="UITTERHOEVE" sheetId="15" r:id="rId34"/>
    <sheet name="BERGER" sheetId="29" r:id="rId35"/>
    <sheet name="HENDERSON" sheetId="67" r:id="rId36"/>
    <sheet name="van LEEUWEN" sheetId="66" r:id="rId37"/>
    <sheet name="van der HULST" sheetId="11" r:id="rId38"/>
    <sheet name="BEEKMAN" sheetId="71" r:id="rId39"/>
    <sheet name="LEENEN" sheetId="30" r:id="rId40"/>
    <sheet name="vd GRAAF" sheetId="20" r:id="rId41"/>
    <sheet name="BONEFAAS" sheetId="5" r:id="rId42"/>
    <sheet name="BLOM" sheetId="19" r:id="rId43"/>
    <sheet name="van de WATER" sheetId="6" r:id="rId44"/>
    <sheet name="SCHOUTEN" sheetId="17" r:id="rId45"/>
    <sheet name="Cor de Vlieg" sheetId="55" r:id="rId46"/>
    <sheet name="van NOORT" sheetId="31" r:id="rId47"/>
    <sheet name="NICO van VLIET" sheetId="10" r:id="rId48"/>
    <sheet name="Luit Bloem" sheetId="73" r:id="rId49"/>
    <sheet name="KORTLEVER" sheetId="28" r:id="rId50"/>
    <sheet name="HENK KEUKEN" sheetId="18" r:id="rId51"/>
    <sheet name="CAMMERAAT" sheetId="14" r:id="rId52"/>
    <sheet name="Piet Haan" sheetId="49" r:id="rId53"/>
    <sheet name="VAN DER VLUGT" sheetId="34" r:id="rId54"/>
    <sheet name="MATZE" sheetId="3" r:id="rId55"/>
    <sheet name="PONSIOEN" sheetId="23" r:id="rId56"/>
    <sheet name="BOER" sheetId="25" r:id="rId57"/>
    <sheet name="Frans Bos" sheetId="74" r:id="rId58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5" i="1" l="1"/>
  <c r="L65" i="1"/>
  <c r="K65" i="1"/>
  <c r="J65" i="1"/>
  <c r="I65" i="1"/>
  <c r="H65" i="1"/>
  <c r="M64" i="1"/>
  <c r="L64" i="1"/>
  <c r="M63" i="1"/>
  <c r="K64" i="1"/>
  <c r="J64" i="1"/>
  <c r="I64" i="1"/>
  <c r="H64" i="1"/>
  <c r="M62" i="1"/>
  <c r="L63" i="1"/>
  <c r="K63" i="1"/>
  <c r="J63" i="1"/>
  <c r="I63" i="1"/>
  <c r="H63" i="1"/>
  <c r="L62" i="1"/>
  <c r="K62" i="1"/>
  <c r="J62" i="1"/>
  <c r="I62" i="1"/>
  <c r="H62" i="1"/>
  <c r="M61" i="1"/>
  <c r="L61" i="1"/>
  <c r="K61" i="1"/>
  <c r="J61" i="1"/>
  <c r="I61" i="1"/>
  <c r="H61" i="1"/>
  <c r="M60" i="1"/>
  <c r="L60" i="1"/>
  <c r="K60" i="1"/>
  <c r="J60" i="1"/>
  <c r="I60" i="1"/>
  <c r="I59" i="1"/>
  <c r="H60" i="1"/>
  <c r="H59" i="1"/>
  <c r="M59" i="1"/>
  <c r="L59" i="1"/>
  <c r="K59" i="1"/>
  <c r="J59" i="1"/>
  <c r="M58" i="1"/>
  <c r="L58" i="1"/>
  <c r="K58" i="1"/>
  <c r="J58" i="1"/>
  <c r="I58" i="1"/>
  <c r="H58" i="1"/>
  <c r="M57" i="1"/>
  <c r="L57" i="1"/>
  <c r="K57" i="1"/>
  <c r="J57" i="1"/>
  <c r="I57" i="1"/>
  <c r="H57" i="1"/>
  <c r="M56" i="1"/>
  <c r="L56" i="1"/>
  <c r="K56" i="1"/>
  <c r="J56" i="1"/>
  <c r="I56" i="1"/>
  <c r="H56" i="1"/>
  <c r="M55" i="1"/>
  <c r="L55" i="1"/>
  <c r="K55" i="1"/>
  <c r="J55" i="1"/>
  <c r="I55" i="1"/>
  <c r="H55" i="1"/>
  <c r="M54" i="1"/>
  <c r="L54" i="1"/>
  <c r="K54" i="1"/>
  <c r="J54" i="1"/>
  <c r="I54" i="1"/>
  <c r="H54" i="1"/>
  <c r="M53" i="1"/>
  <c r="L53" i="1"/>
  <c r="K53" i="1"/>
  <c r="J53" i="1"/>
  <c r="I53" i="1"/>
  <c r="H53" i="1"/>
  <c r="M52" i="1"/>
  <c r="L52" i="1"/>
  <c r="K52" i="1"/>
  <c r="J52" i="1"/>
  <c r="I52" i="1"/>
  <c r="H52" i="1"/>
  <c r="N52" i="1" s="1"/>
  <c r="M51" i="1"/>
  <c r="L51" i="1"/>
  <c r="K51" i="1"/>
  <c r="J51" i="1"/>
  <c r="I51" i="1"/>
  <c r="H51" i="1"/>
  <c r="M50" i="1"/>
  <c r="L50" i="1"/>
  <c r="K50" i="1"/>
  <c r="J50" i="1"/>
  <c r="I50" i="1"/>
  <c r="H50" i="1"/>
  <c r="M49" i="1"/>
  <c r="L49" i="1"/>
  <c r="K49" i="1"/>
  <c r="J49" i="1"/>
  <c r="I49" i="1"/>
  <c r="H49" i="1"/>
  <c r="L48" i="1"/>
  <c r="M48" i="1"/>
  <c r="L47" i="1"/>
  <c r="K48" i="1"/>
  <c r="J48" i="1"/>
  <c r="I48" i="1"/>
  <c r="H48" i="1"/>
  <c r="M47" i="1"/>
  <c r="K47" i="1"/>
  <c r="J47" i="1"/>
  <c r="I47" i="1"/>
  <c r="H47" i="1"/>
  <c r="M46" i="1"/>
  <c r="L46" i="1"/>
  <c r="K46" i="1"/>
  <c r="J46" i="1"/>
  <c r="I46" i="1"/>
  <c r="H46" i="1"/>
  <c r="M45" i="1"/>
  <c r="L45" i="1"/>
  <c r="K45" i="1"/>
  <c r="J45" i="1"/>
  <c r="I45" i="1"/>
  <c r="H45" i="1"/>
  <c r="M44" i="1"/>
  <c r="L44" i="1"/>
  <c r="K44" i="1"/>
  <c r="J44" i="1"/>
  <c r="I44" i="1"/>
  <c r="H44" i="1"/>
  <c r="M43" i="1"/>
  <c r="L43" i="1"/>
  <c r="K43" i="1"/>
  <c r="J43" i="1"/>
  <c r="I43" i="1"/>
  <c r="H43" i="1"/>
  <c r="M42" i="1"/>
  <c r="L42" i="1"/>
  <c r="K42" i="1"/>
  <c r="J42" i="1"/>
  <c r="H42" i="1"/>
  <c r="I42" i="1"/>
  <c r="H41" i="1"/>
  <c r="M41" i="1"/>
  <c r="L41" i="1"/>
  <c r="K41" i="1"/>
  <c r="J41" i="1"/>
  <c r="I41" i="1"/>
  <c r="M40" i="1"/>
  <c r="L40" i="1"/>
  <c r="K40" i="1"/>
  <c r="J40" i="1"/>
  <c r="I40" i="1"/>
  <c r="H40" i="1"/>
  <c r="M39" i="1"/>
  <c r="L39" i="1"/>
  <c r="K39" i="1"/>
  <c r="J39" i="1"/>
  <c r="I39" i="1"/>
  <c r="H39" i="1"/>
  <c r="M38" i="1"/>
  <c r="L38" i="1"/>
  <c r="K38" i="1"/>
  <c r="J38" i="1"/>
  <c r="I38" i="1"/>
  <c r="H38" i="1"/>
  <c r="M37" i="1"/>
  <c r="L37" i="1"/>
  <c r="K37" i="1"/>
  <c r="J37" i="1"/>
  <c r="I37" i="1"/>
  <c r="H37" i="1"/>
  <c r="M36" i="1"/>
  <c r="L36" i="1"/>
  <c r="K36" i="1"/>
  <c r="J36" i="1"/>
  <c r="I36" i="1"/>
  <c r="H36" i="1"/>
  <c r="M35" i="1"/>
  <c r="L35" i="1"/>
  <c r="K35" i="1"/>
  <c r="J35" i="1"/>
  <c r="I35" i="1"/>
  <c r="H35" i="1"/>
  <c r="M33" i="1"/>
  <c r="L33" i="1"/>
  <c r="K33" i="1"/>
  <c r="J33" i="1"/>
  <c r="I33" i="1"/>
  <c r="H33" i="1"/>
  <c r="M32" i="1"/>
  <c r="L32" i="1"/>
  <c r="K32" i="1"/>
  <c r="J32" i="1"/>
  <c r="I32" i="1"/>
  <c r="H32" i="1"/>
  <c r="M31" i="1"/>
  <c r="L31" i="1"/>
  <c r="K31" i="1"/>
  <c r="J31" i="1"/>
  <c r="I31" i="1"/>
  <c r="H31" i="1"/>
  <c r="M30" i="1"/>
  <c r="L30" i="1"/>
  <c r="K30" i="1"/>
  <c r="J30" i="1"/>
  <c r="I30" i="1"/>
  <c r="N30" i="1" s="1"/>
  <c r="H30" i="1"/>
  <c r="M28" i="1"/>
  <c r="L28" i="1"/>
  <c r="K28" i="1"/>
  <c r="J28" i="1"/>
  <c r="I28" i="1"/>
  <c r="H28" i="1"/>
  <c r="M27" i="1"/>
  <c r="L27" i="1"/>
  <c r="K27" i="1"/>
  <c r="J27" i="1"/>
  <c r="I27" i="1"/>
  <c r="H27" i="1"/>
  <c r="M26" i="1"/>
  <c r="L26" i="1"/>
  <c r="K26" i="1"/>
  <c r="J26" i="1"/>
  <c r="I26" i="1"/>
  <c r="H26" i="1"/>
  <c r="M25" i="1"/>
  <c r="L25" i="1"/>
  <c r="K25" i="1"/>
  <c r="J25" i="1"/>
  <c r="I25" i="1"/>
  <c r="H25" i="1"/>
  <c r="M24" i="1"/>
  <c r="L24" i="1"/>
  <c r="K24" i="1"/>
  <c r="J24" i="1"/>
  <c r="I24" i="1"/>
  <c r="H24" i="1"/>
  <c r="M23" i="1"/>
  <c r="L23" i="1"/>
  <c r="K23" i="1"/>
  <c r="J23" i="1"/>
  <c r="I23" i="1"/>
  <c r="I22" i="1"/>
  <c r="H23" i="1"/>
  <c r="M22" i="1"/>
  <c r="L22" i="1"/>
  <c r="K22" i="1"/>
  <c r="J22" i="1"/>
  <c r="H22" i="1"/>
  <c r="M21" i="1"/>
  <c r="L21" i="1"/>
  <c r="K21" i="1"/>
  <c r="J21" i="1"/>
  <c r="I21" i="1"/>
  <c r="H21" i="1"/>
  <c r="M20" i="1"/>
  <c r="L20" i="1"/>
  <c r="K20" i="1"/>
  <c r="J20" i="1"/>
  <c r="I20" i="1"/>
  <c r="H20" i="1"/>
  <c r="M19" i="1"/>
  <c r="L19" i="1"/>
  <c r="K19" i="1"/>
  <c r="J19" i="1"/>
  <c r="I19" i="1"/>
  <c r="H19" i="1"/>
  <c r="M18" i="1"/>
  <c r="L18" i="1"/>
  <c r="K18" i="1"/>
  <c r="J18" i="1"/>
  <c r="I18" i="1"/>
  <c r="H18" i="1"/>
  <c r="M17" i="1"/>
  <c r="L17" i="1"/>
  <c r="K17" i="1"/>
  <c r="J17" i="1"/>
  <c r="I17" i="1"/>
  <c r="H17" i="1"/>
  <c r="M16" i="1"/>
  <c r="L16" i="1"/>
  <c r="K16" i="1"/>
  <c r="J16" i="1"/>
  <c r="I16" i="1"/>
  <c r="H16" i="1"/>
  <c r="M15" i="1"/>
  <c r="L15" i="1"/>
  <c r="K15" i="1"/>
  <c r="J15" i="1"/>
  <c r="I15" i="1"/>
  <c r="H15" i="1"/>
  <c r="M14" i="1"/>
  <c r="L14" i="1"/>
  <c r="K14" i="1"/>
  <c r="J14" i="1"/>
  <c r="I14" i="1"/>
  <c r="H14" i="1"/>
  <c r="M13" i="1"/>
  <c r="L13" i="1"/>
  <c r="K13" i="1"/>
  <c r="J13" i="1"/>
  <c r="I13" i="1"/>
  <c r="H13" i="1"/>
  <c r="M12" i="1"/>
  <c r="L12" i="1"/>
  <c r="K12" i="1"/>
  <c r="J12" i="1"/>
  <c r="I12" i="1"/>
  <c r="H12" i="1"/>
  <c r="M11" i="1"/>
  <c r="L11" i="1"/>
  <c r="K11" i="1"/>
  <c r="J11" i="1"/>
  <c r="I11" i="1"/>
  <c r="H11" i="1"/>
  <c r="M10" i="1"/>
  <c r="L10" i="1"/>
  <c r="K10" i="1"/>
  <c r="J10" i="1"/>
  <c r="I10" i="1"/>
  <c r="H10" i="1"/>
  <c r="M9" i="1"/>
  <c r="L9" i="1"/>
  <c r="K9" i="1"/>
  <c r="J9" i="1"/>
  <c r="I9" i="1"/>
  <c r="H9" i="1"/>
  <c r="M8" i="1"/>
  <c r="L8" i="1"/>
  <c r="K8" i="1"/>
  <c r="J8" i="1"/>
  <c r="I8" i="1"/>
  <c r="H8" i="1"/>
  <c r="F22" i="74"/>
  <c r="E22" i="74"/>
  <c r="C22" i="74"/>
  <c r="H14" i="74"/>
  <c r="I14" i="74" s="1"/>
  <c r="D14" i="74"/>
  <c r="F22" i="54"/>
  <c r="F22" i="48"/>
  <c r="F22" i="45"/>
  <c r="F22" i="72"/>
  <c r="F22" i="50"/>
  <c r="F22" i="41"/>
  <c r="F22" i="63"/>
  <c r="F22" i="70"/>
  <c r="F22" i="69"/>
  <c r="F22" i="56"/>
  <c r="F22" i="60"/>
  <c r="F22" i="61"/>
  <c r="F22" i="36"/>
  <c r="F22" i="7"/>
  <c r="F22" i="2"/>
  <c r="F22" i="51"/>
  <c r="F22" i="47"/>
  <c r="F22" i="39"/>
  <c r="F22" i="53"/>
  <c r="F22" i="29"/>
  <c r="F22" i="12"/>
  <c r="F22" i="16"/>
  <c r="F22" i="62"/>
  <c r="F22" i="42"/>
  <c r="F22" i="57"/>
  <c r="F22" i="24"/>
  <c r="F22" i="40"/>
  <c r="F22" i="67"/>
  <c r="F22" i="66"/>
  <c r="F22" i="30"/>
  <c r="F22" i="44"/>
  <c r="F22" i="33"/>
  <c r="F22" i="71"/>
  <c r="F22" i="17"/>
  <c r="F22" i="35"/>
  <c r="F22" i="43"/>
  <c r="F22" i="58"/>
  <c r="F22" i="11"/>
  <c r="F22" i="6"/>
  <c r="F22" i="31"/>
  <c r="F22" i="20"/>
  <c r="F22" i="14"/>
  <c r="F22" i="10"/>
  <c r="F22" i="19"/>
  <c r="F22" i="55"/>
  <c r="F22" i="5"/>
  <c r="F22" i="23"/>
  <c r="F22" i="49"/>
  <c r="F22" i="3"/>
  <c r="F22" i="28"/>
  <c r="F22" i="34"/>
  <c r="F22" i="73"/>
  <c r="F22" i="18"/>
  <c r="F22" i="15"/>
  <c r="F22" i="25"/>
  <c r="F22" i="52"/>
  <c r="E22" i="54"/>
  <c r="E22" i="48"/>
  <c r="E22" i="45"/>
  <c r="E22" i="72"/>
  <c r="E22" i="50"/>
  <c r="E22" i="41"/>
  <c r="E22" i="63"/>
  <c r="E22" i="70"/>
  <c r="E22" i="69"/>
  <c r="E22" i="56"/>
  <c r="E22" i="60"/>
  <c r="E22" i="61"/>
  <c r="E22" i="36"/>
  <c r="E22" i="7"/>
  <c r="E22" i="2"/>
  <c r="E22" i="51"/>
  <c r="E22" i="47"/>
  <c r="E22" i="39"/>
  <c r="E22" i="53"/>
  <c r="E22" i="29"/>
  <c r="E22" i="12"/>
  <c r="E22" i="16"/>
  <c r="E22" i="62"/>
  <c r="E22" i="42"/>
  <c r="E22" i="57"/>
  <c r="E22" i="24"/>
  <c r="E22" i="40"/>
  <c r="E22" i="67"/>
  <c r="E22" i="66"/>
  <c r="E22" i="30"/>
  <c r="E22" i="44"/>
  <c r="E22" i="33"/>
  <c r="E22" i="71"/>
  <c r="E22" i="17"/>
  <c r="E22" i="35"/>
  <c r="E22" i="43"/>
  <c r="E22" i="58"/>
  <c r="E22" i="11"/>
  <c r="E22" i="6"/>
  <c r="E22" i="31"/>
  <c r="E22" i="20"/>
  <c r="E22" i="14"/>
  <c r="E22" i="10"/>
  <c r="E22" i="19"/>
  <c r="E22" i="55"/>
  <c r="E22" i="5"/>
  <c r="E22" i="23"/>
  <c r="E22" i="49"/>
  <c r="E22" i="3"/>
  <c r="E22" i="28"/>
  <c r="E22" i="34"/>
  <c r="E22" i="73"/>
  <c r="E22" i="18"/>
  <c r="E22" i="15"/>
  <c r="E22" i="25"/>
  <c r="E22" i="52"/>
  <c r="C22" i="54"/>
  <c r="C22" i="48"/>
  <c r="C22" i="45"/>
  <c r="C22" i="72"/>
  <c r="C22" i="50"/>
  <c r="C22" i="41"/>
  <c r="C22" i="63"/>
  <c r="C22" i="70"/>
  <c r="C22" i="69"/>
  <c r="C22" i="56"/>
  <c r="C22" i="60"/>
  <c r="C22" i="61"/>
  <c r="C22" i="36"/>
  <c r="C22" i="7"/>
  <c r="C22" i="2"/>
  <c r="C22" i="51"/>
  <c r="C22" i="47"/>
  <c r="C22" i="39"/>
  <c r="C22" i="53"/>
  <c r="C22" i="29"/>
  <c r="C22" i="12"/>
  <c r="C22" i="16"/>
  <c r="C22" i="62"/>
  <c r="C22" i="42"/>
  <c r="C22" i="57"/>
  <c r="C22" i="24"/>
  <c r="C22" i="40"/>
  <c r="C22" i="67"/>
  <c r="C22" i="66"/>
  <c r="C22" i="30"/>
  <c r="C22" i="44"/>
  <c r="C22" i="33"/>
  <c r="C22" i="71"/>
  <c r="C22" i="17"/>
  <c r="C22" i="35"/>
  <c r="C22" i="43"/>
  <c r="C22" i="58"/>
  <c r="C22" i="11"/>
  <c r="C22" i="6"/>
  <c r="C22" i="31"/>
  <c r="C22" i="20"/>
  <c r="C22" i="14"/>
  <c r="C22" i="10"/>
  <c r="C22" i="19"/>
  <c r="C22" i="55"/>
  <c r="C22" i="5"/>
  <c r="C22" i="23"/>
  <c r="C22" i="49"/>
  <c r="C22" i="3"/>
  <c r="C22" i="28"/>
  <c r="C22" i="34"/>
  <c r="C22" i="73"/>
  <c r="C22" i="18"/>
  <c r="C22" i="15"/>
  <c r="C22" i="25"/>
  <c r="C22" i="52"/>
  <c r="H14" i="54"/>
  <c r="I14" i="54" s="1"/>
  <c r="H14" i="45"/>
  <c r="I14" i="45" s="1"/>
  <c r="H14" i="51"/>
  <c r="I14" i="51" s="1"/>
  <c r="H14" i="48"/>
  <c r="I14" i="48" s="1"/>
  <c r="H14" i="50"/>
  <c r="I14" i="50" s="1"/>
  <c r="H14" i="60"/>
  <c r="I14" i="60" s="1"/>
  <c r="H14" i="72"/>
  <c r="I14" i="72" s="1"/>
  <c r="H14" i="63"/>
  <c r="I14" i="63" s="1"/>
  <c r="H14" i="56"/>
  <c r="I14" i="56" s="1"/>
  <c r="H14" i="36"/>
  <c r="I14" i="36" s="1"/>
  <c r="H14" i="40"/>
  <c r="I14" i="40" s="1"/>
  <c r="H14" i="41"/>
  <c r="I14" i="41" s="1"/>
  <c r="H14" i="2"/>
  <c r="I14" i="2" s="1"/>
  <c r="H14" i="69"/>
  <c r="I14" i="69" s="1"/>
  <c r="H14" i="7"/>
  <c r="I14" i="7" s="1"/>
  <c r="H14" i="62"/>
  <c r="I14" i="62" s="1"/>
  <c r="H14" i="39"/>
  <c r="I14" i="39" s="1"/>
  <c r="H14" i="70"/>
  <c r="I14" i="70" s="1"/>
  <c r="H14" i="61"/>
  <c r="I14" i="61" s="1"/>
  <c r="H14" i="12"/>
  <c r="I14" i="12" s="1"/>
  <c r="H14" i="24"/>
  <c r="I14" i="24" s="1"/>
  <c r="H14" i="47"/>
  <c r="I14" i="47" s="1"/>
  <c r="H14" i="66"/>
  <c r="I14" i="66" s="1"/>
  <c r="H14" i="35"/>
  <c r="I14" i="35" s="1"/>
  <c r="H14" i="43"/>
  <c r="I14" i="43" s="1"/>
  <c r="H14" i="58"/>
  <c r="I14" i="58" s="1"/>
  <c r="H14" i="53"/>
  <c r="I14" i="53" s="1"/>
  <c r="H14" i="42"/>
  <c r="I14" i="42" s="1"/>
  <c r="H14" i="16"/>
  <c r="I14" i="16" s="1"/>
  <c r="H14" i="20"/>
  <c r="I14" i="20" s="1"/>
  <c r="H14" i="67"/>
  <c r="I14" i="67" s="1"/>
  <c r="H14" i="33"/>
  <c r="I14" i="33" s="1"/>
  <c r="H14" i="44"/>
  <c r="I14" i="44" s="1"/>
  <c r="H14" i="29"/>
  <c r="I14" i="29" s="1"/>
  <c r="H14" i="55"/>
  <c r="I14" i="55" s="1"/>
  <c r="H14" i="11"/>
  <c r="I14" i="11" s="1"/>
  <c r="H14" i="30"/>
  <c r="I14" i="30" s="1"/>
  <c r="H14" i="6"/>
  <c r="I14" i="6" s="1"/>
  <c r="H14" i="14"/>
  <c r="I14" i="14" s="1"/>
  <c r="H14" i="57"/>
  <c r="I14" i="57" s="1"/>
  <c r="H14" i="71"/>
  <c r="I14" i="71" s="1"/>
  <c r="H14" i="23"/>
  <c r="I14" i="23" s="1"/>
  <c r="H14" i="17"/>
  <c r="I14" i="17" s="1"/>
  <c r="H14" i="19"/>
  <c r="I14" i="19" s="1"/>
  <c r="H14" i="10"/>
  <c r="I14" i="10" s="1"/>
  <c r="H14" i="73"/>
  <c r="I14" i="73" s="1"/>
  <c r="H14" i="31"/>
  <c r="I14" i="31" s="1"/>
  <c r="H14" i="49"/>
  <c r="I14" i="49" s="1"/>
  <c r="H14" i="3"/>
  <c r="I14" i="3" s="1"/>
  <c r="H14" i="15"/>
  <c r="I14" i="15" s="1"/>
  <c r="H14" i="28"/>
  <c r="I14" i="28" s="1"/>
  <c r="H14" i="5"/>
  <c r="I14" i="5" s="1"/>
  <c r="H14" i="18"/>
  <c r="I14" i="18" s="1"/>
  <c r="H14" i="34"/>
  <c r="I14" i="34" s="1"/>
  <c r="H14" i="25"/>
  <c r="I14" i="25" s="1"/>
  <c r="H14" i="52"/>
  <c r="I14" i="52" s="1"/>
  <c r="D14" i="73"/>
  <c r="D14" i="24"/>
  <c r="D14" i="72"/>
  <c r="D14" i="71"/>
  <c r="D14" i="70"/>
  <c r="D14" i="69"/>
  <c r="D14" i="23"/>
  <c r="D14" i="39"/>
  <c r="D14" i="67"/>
  <c r="D14" i="66"/>
  <c r="H22" i="19" l="1"/>
  <c r="I22" i="19" s="1"/>
  <c r="D22" i="74"/>
  <c r="H22" i="57"/>
  <c r="I22" i="57" s="1"/>
  <c r="H22" i="18"/>
  <c r="I22" i="18" s="1"/>
  <c r="H22" i="74"/>
  <c r="D22" i="23"/>
  <c r="N57" i="1" s="1"/>
  <c r="H22" i="2"/>
  <c r="I22" i="2" s="1"/>
  <c r="H22" i="50"/>
  <c r="I22" i="50" s="1"/>
  <c r="H22" i="30"/>
  <c r="I22" i="30" s="1"/>
  <c r="H22" i="62"/>
  <c r="I22" i="62" s="1"/>
  <c r="H22" i="52"/>
  <c r="I22" i="52" s="1"/>
  <c r="H22" i="73"/>
  <c r="I22" i="73" s="1"/>
  <c r="D22" i="73"/>
  <c r="H22" i="10"/>
  <c r="I22" i="10" s="1"/>
  <c r="D22" i="67"/>
  <c r="D22" i="70"/>
  <c r="H22" i="55"/>
  <c r="I22" i="55" s="1"/>
  <c r="H22" i="44"/>
  <c r="I22" i="44" s="1"/>
  <c r="H22" i="17"/>
  <c r="I22" i="17" s="1"/>
  <c r="D22" i="72"/>
  <c r="H22" i="31"/>
  <c r="I22" i="31" s="1"/>
  <c r="H22" i="34"/>
  <c r="I22" i="34" s="1"/>
  <c r="H22" i="6"/>
  <c r="I22" i="6" s="1"/>
  <c r="D22" i="71"/>
  <c r="H22" i="63"/>
  <c r="I22" i="63" s="1"/>
  <c r="D22" i="24"/>
  <c r="H22" i="29"/>
  <c r="I22" i="29" s="1"/>
  <c r="H22" i="53"/>
  <c r="I22" i="53" s="1"/>
  <c r="D22" i="66"/>
  <c r="D22" i="39"/>
  <c r="H22" i="45"/>
  <c r="I22" i="45" s="1"/>
  <c r="H22" i="3"/>
  <c r="I22" i="3" s="1"/>
  <c r="H22" i="23"/>
  <c r="I22" i="23" s="1"/>
  <c r="H22" i="25"/>
  <c r="I22" i="25" s="1"/>
  <c r="H22" i="15"/>
  <c r="I22" i="15" s="1"/>
  <c r="H22" i="54"/>
  <c r="I22" i="54" s="1"/>
  <c r="H22" i="16"/>
  <c r="I22" i="16" s="1"/>
  <c r="H22" i="61"/>
  <c r="I22" i="61" s="1"/>
  <c r="H22" i="70"/>
  <c r="H22" i="7"/>
  <c r="I22" i="7" s="1"/>
  <c r="H22" i="66"/>
  <c r="I22" i="66" s="1"/>
  <c r="H22" i="67"/>
  <c r="I22" i="67" s="1"/>
  <c r="H22" i="12"/>
  <c r="I22" i="12" s="1"/>
  <c r="H22" i="36"/>
  <c r="I22" i="36" s="1"/>
  <c r="H22" i="69"/>
  <c r="I22" i="69" s="1"/>
  <c r="D22" i="69"/>
  <c r="H22" i="11"/>
  <c r="I22" i="11" s="1"/>
  <c r="H22" i="35"/>
  <c r="I22" i="35" s="1"/>
  <c r="H22" i="14"/>
  <c r="H22" i="40"/>
  <c r="I22" i="40" s="1"/>
  <c r="H22" i="20"/>
  <c r="I22" i="20" s="1"/>
  <c r="H22" i="28"/>
  <c r="I22" i="28" s="1"/>
  <c r="H22" i="24"/>
  <c r="I22" i="24" s="1"/>
  <c r="H22" i="5"/>
  <c r="I22" i="5" s="1"/>
  <c r="H22" i="56"/>
  <c r="I22" i="56" s="1"/>
  <c r="H22" i="48"/>
  <c r="I22" i="48" s="1"/>
  <c r="H22" i="41"/>
  <c r="I22" i="41" s="1"/>
  <c r="H22" i="60"/>
  <c r="I22" i="60" s="1"/>
  <c r="H22" i="72"/>
  <c r="I22" i="72" s="1"/>
  <c r="H22" i="39"/>
  <c r="I22" i="39" s="1"/>
  <c r="H22" i="42"/>
  <c r="I22" i="42" s="1"/>
  <c r="H22" i="71"/>
  <c r="I22" i="71" s="1"/>
  <c r="H22" i="49"/>
  <c r="I22" i="49" s="1"/>
  <c r="H22" i="33"/>
  <c r="I22" i="33" s="1"/>
  <c r="H22" i="43"/>
  <c r="I22" i="43" s="1"/>
  <c r="H22" i="51"/>
  <c r="I22" i="51" s="1"/>
  <c r="H22" i="58"/>
  <c r="I22" i="58" s="1"/>
  <c r="H22" i="47"/>
  <c r="I22" i="47" s="1"/>
  <c r="N56" i="1" l="1"/>
  <c r="I22" i="74"/>
  <c r="I22" i="14"/>
  <c r="N62" i="1"/>
  <c r="I22" i="70"/>
  <c r="N26" i="1"/>
  <c r="D14" i="63" l="1"/>
  <c r="D22" i="63" s="1"/>
  <c r="D14" i="62" l="1"/>
  <c r="D22" i="62" s="1"/>
  <c r="N31" i="1" s="1"/>
  <c r="D14" i="52" l="1"/>
  <c r="D22" i="52" s="1"/>
  <c r="D14" i="54"/>
  <c r="D22" i="54" s="1"/>
  <c r="D14" i="51"/>
  <c r="D22" i="51" s="1"/>
  <c r="N24" i="1" s="1"/>
  <c r="D14" i="36"/>
  <c r="D22" i="36" s="1"/>
  <c r="N21" i="1" s="1"/>
  <c r="D14" i="48"/>
  <c r="D22" i="48" s="1"/>
  <c r="D14" i="45"/>
  <c r="D22" i="45" s="1"/>
  <c r="D14" i="49"/>
  <c r="D22" i="49" s="1"/>
  <c r="N58" i="1" s="1"/>
  <c r="D14" i="47"/>
  <c r="D22" i="47" s="1"/>
  <c r="D14" i="41"/>
  <c r="D22" i="41" s="1"/>
  <c r="D14" i="56"/>
  <c r="D22" i="56" s="1"/>
  <c r="D14" i="14"/>
  <c r="D22" i="14" s="1"/>
  <c r="N51" i="1" s="1"/>
  <c r="D14" i="40"/>
  <c r="D22" i="40" s="1"/>
  <c r="D14" i="2"/>
  <c r="D22" i="2" s="1"/>
  <c r="D14" i="53"/>
  <c r="D22" i="53" s="1"/>
  <c r="D14" i="12"/>
  <c r="D22" i="12" s="1"/>
  <c r="D14" i="55"/>
  <c r="D22" i="55" s="1"/>
  <c r="N55" i="1" s="1"/>
  <c r="D14" i="44"/>
  <c r="D22" i="44" s="1"/>
  <c r="D14" i="33"/>
  <c r="D22" i="33" s="1"/>
  <c r="D14" i="43"/>
  <c r="D22" i="43" s="1"/>
  <c r="D14" i="60"/>
  <c r="D22" i="60" s="1"/>
  <c r="D14" i="35"/>
  <c r="D22" i="35" s="1"/>
  <c r="D14" i="29"/>
  <c r="D22" i="29" s="1"/>
  <c r="D14" i="28"/>
  <c r="D22" i="28" s="1"/>
  <c r="N60" i="1" s="1"/>
  <c r="D14" i="57"/>
  <c r="D22" i="57" s="1"/>
  <c r="N35" i="1" s="1"/>
  <c r="D14" i="16"/>
  <c r="D22" i="16" s="1"/>
  <c r="D14" i="30"/>
  <c r="D22" i="30" s="1"/>
  <c r="D14" i="58"/>
  <c r="D22" i="58" s="1"/>
  <c r="D14" i="31"/>
  <c r="D22" i="31" s="1"/>
  <c r="D14" i="6"/>
  <c r="D22" i="6" s="1"/>
  <c r="D14" i="11"/>
  <c r="D22" i="11" s="1"/>
  <c r="D14" i="61"/>
  <c r="D22" i="61" s="1"/>
  <c r="D14" i="42"/>
  <c r="D22" i="42" s="1"/>
  <c r="D14" i="17"/>
  <c r="D22" i="17" s="1"/>
  <c r="D14" i="20"/>
  <c r="D22" i="20" s="1"/>
  <c r="D14" i="50"/>
  <c r="D22" i="50" s="1"/>
  <c r="D14" i="15"/>
  <c r="D22" i="15" s="1"/>
  <c r="N64" i="1" s="1"/>
  <c r="D14" i="25"/>
  <c r="D22" i="25" s="1"/>
  <c r="N65" i="1" s="1"/>
  <c r="D14" i="10"/>
  <c r="D22" i="10" s="1"/>
  <c r="N53" i="1" s="1"/>
  <c r="D14" i="19"/>
  <c r="D22" i="19" s="1"/>
  <c r="N54" i="1" s="1"/>
  <c r="D14" i="18"/>
  <c r="D22" i="18" s="1"/>
  <c r="N63" i="1" s="1"/>
  <c r="D14" i="34"/>
  <c r="D22" i="34" s="1"/>
  <c r="N61" i="1" s="1"/>
  <c r="D14" i="3"/>
  <c r="D22" i="3" s="1"/>
  <c r="N59" i="1" s="1"/>
  <c r="D14" i="5"/>
  <c r="D22" i="5" s="1"/>
  <c r="N8" i="1" l="1"/>
  <c r="N27" i="1" l="1"/>
  <c r="N15" i="1"/>
  <c r="N46" i="1" l="1"/>
  <c r="N42" i="1"/>
  <c r="N48" i="1"/>
  <c r="N19" i="1"/>
  <c r="N22" i="1"/>
  <c r="N28" i="1"/>
  <c r="N32" i="1"/>
  <c r="N40" i="1"/>
  <c r="N23" i="1"/>
  <c r="N17" i="1"/>
  <c r="N10" i="1"/>
  <c r="N9" i="1"/>
  <c r="N47" i="1"/>
  <c r="N13" i="1"/>
  <c r="N12" i="1"/>
  <c r="N45" i="1"/>
  <c r="N16" i="1"/>
  <c r="N11" i="1"/>
  <c r="N44" i="1"/>
  <c r="N33" i="1"/>
  <c r="N18" i="1"/>
  <c r="N39" i="1"/>
  <c r="N37" i="1"/>
  <c r="N41" i="1"/>
  <c r="N20" i="1"/>
  <c r="N25" i="1"/>
  <c r="N38" i="1"/>
  <c r="N49" i="1"/>
  <c r="N43" i="1"/>
  <c r="N36" i="1"/>
  <c r="N50" i="1"/>
  <c r="N14" i="1" l="1"/>
</calcChain>
</file>

<file path=xl/sharedStrings.xml><?xml version="1.0" encoding="utf-8"?>
<sst xmlns="http://schemas.openxmlformats.org/spreadsheetml/2006/main" count="1745" uniqueCount="123">
  <si>
    <t>Te maken</t>
  </si>
  <si>
    <t xml:space="preserve">caramboles bij de </t>
  </si>
  <si>
    <t>Gemiddeld</t>
  </si>
  <si>
    <t>te spelen partijen</t>
  </si>
  <si>
    <t>aantal</t>
  </si>
  <si>
    <t>van</t>
  </si>
  <si>
    <t>Gespeelde</t>
  </si>
  <si>
    <t xml:space="preserve">Behaalde </t>
  </si>
  <si>
    <t>Gemaakte</t>
  </si>
  <si>
    <t>Aantal</t>
  </si>
  <si>
    <t>Nieuw te maken</t>
  </si>
  <si>
    <t>behaalde</t>
  </si>
  <si>
    <t>1-7</t>
  </si>
  <si>
    <t>8-14</t>
  </si>
  <si>
    <t>punten</t>
  </si>
  <si>
    <t>caramboles</t>
  </si>
  <si>
    <t>beurten</t>
  </si>
  <si>
    <t>moyenne = caramboles</t>
  </si>
  <si>
    <t>Theo Koetsier</t>
  </si>
  <si>
    <t>Jan van Es</t>
  </si>
  <si>
    <t>Willem van Vliet</t>
  </si>
  <si>
    <t>Maarten Koetsier</t>
  </si>
  <si>
    <t>Nico van Vliet</t>
  </si>
  <si>
    <t>Te spelen caramboles:</t>
  </si>
  <si>
    <t>datum</t>
  </si>
  <si>
    <t>Naam</t>
  </si>
  <si>
    <t>tegenstander</t>
  </si>
  <si>
    <t>Gesp</t>
  </si>
  <si>
    <t>partij</t>
  </si>
  <si>
    <t>Behaalde</t>
  </si>
  <si>
    <t xml:space="preserve">Gemaakte </t>
  </si>
  <si>
    <t>Hoogste</t>
  </si>
  <si>
    <t>serie</t>
  </si>
  <si>
    <t>Gehaald</t>
  </si>
  <si>
    <t>moyenne</t>
  </si>
  <si>
    <t>Leo Tange</t>
  </si>
  <si>
    <t>Ron Retel Helmrich</t>
  </si>
  <si>
    <t>Willem Oosterom</t>
  </si>
  <si>
    <t>Frits Moulijn</t>
  </si>
  <si>
    <t>Nico de Boom</t>
  </si>
  <si>
    <t>Jaap Westdijk</t>
  </si>
  <si>
    <t>Frits Leenen</t>
  </si>
  <si>
    <t>Dirk Berger</t>
  </si>
  <si>
    <t>Cees Klein</t>
  </si>
  <si>
    <t>Hans Ponsioen</t>
  </si>
  <si>
    <t>Martien van der Graaf</t>
  </si>
  <si>
    <t>Dirk Blom</t>
  </si>
  <si>
    <t>Harm Frikken</t>
  </si>
  <si>
    <t>Cees Cammeraat</t>
  </si>
  <si>
    <t>Jan Willem Knoppers</t>
  </si>
  <si>
    <t>Andre Disseldorp</t>
  </si>
  <si>
    <t>Rob Kulik</t>
  </si>
  <si>
    <t>Ron Spaargaren</t>
  </si>
  <si>
    <t>Ton Onderwater</t>
  </si>
  <si>
    <t>Rob van Oudenallen</t>
  </si>
  <si>
    <t>SPELERS</t>
  </si>
  <si>
    <t>Bert van den Berg</t>
  </si>
  <si>
    <t>Henk Bloks</t>
  </si>
  <si>
    <t>Jan Schouten</t>
  </si>
  <si>
    <t>Gerard van de Water</t>
  </si>
  <si>
    <t>Peter Schrijvers</t>
  </si>
  <si>
    <t>Hans Schultink</t>
  </si>
  <si>
    <t>Theo Matze</t>
  </si>
  <si>
    <t>W. van der Vlugt</t>
  </si>
  <si>
    <t>Wim van der Vlugt</t>
  </si>
  <si>
    <t>Winny Borsboom</t>
  </si>
  <si>
    <t>Bert van Noort</t>
  </si>
  <si>
    <t>Cees Tol</t>
  </si>
  <si>
    <t>Hans Zoethoutmaar</t>
  </si>
  <si>
    <t>Koos van der Hulst</t>
  </si>
  <si>
    <t>Rob Roks</t>
  </si>
  <si>
    <t>Cock le Grand</t>
  </si>
  <si>
    <t>Bram van Leeuwen</t>
  </si>
  <si>
    <t>Peter Henderson</t>
  </si>
  <si>
    <t>Mick van den Berg</t>
  </si>
  <si>
    <t>Gert Bonefaas</t>
  </si>
  <si>
    <t>Hans van Doorn</t>
  </si>
  <si>
    <t>Jos Kortlever</t>
  </si>
  <si>
    <t>15-21</t>
  </si>
  <si>
    <t>22-ult</t>
  </si>
  <si>
    <t>Piet Boer</t>
  </si>
  <si>
    <t xml:space="preserve"> </t>
  </si>
  <si>
    <t xml:space="preserve">          </t>
  </si>
  <si>
    <t xml:space="preserve">        partij 22 tem ult:</t>
  </si>
  <si>
    <t xml:space="preserve">        partij 15 tem 21:</t>
  </si>
  <si>
    <t xml:space="preserve">        partij   8 tem 14:</t>
  </si>
  <si>
    <t xml:space="preserve">        partij   1 tem  7:</t>
  </si>
  <si>
    <t xml:space="preserve">       partij   8  tem 14:</t>
  </si>
  <si>
    <t xml:space="preserve">       partij   1  tem   7:</t>
  </si>
  <si>
    <t xml:space="preserve">       partij 15  tem 21:</t>
  </si>
  <si>
    <t xml:space="preserve">       partij 22  tem ult:</t>
  </si>
  <si>
    <t>Willem Goor</t>
  </si>
  <si>
    <t>Cor Honkoop</t>
  </si>
  <si>
    <t>Cor de Vlieg</t>
  </si>
  <si>
    <t>Luit Bloem</t>
  </si>
  <si>
    <t>Peter Kattestaart</t>
  </si>
  <si>
    <t>Jan Beekman</t>
  </si>
  <si>
    <t xml:space="preserve">                                                  Behaalde resultaten competitie BANDSTOTEN seizoen 2025 - 2026</t>
  </si>
  <si>
    <t xml:space="preserve">Gespeelse </t>
  </si>
  <si>
    <t xml:space="preserve">Naam </t>
  </si>
  <si>
    <t>Cees Braaf</t>
  </si>
  <si>
    <t>Piet Haan</t>
  </si>
  <si>
    <t>Willem vanVlliet</t>
  </si>
  <si>
    <t>Cor de Vllieg</t>
  </si>
  <si>
    <t xml:space="preserve">Jaap Westdijk </t>
  </si>
  <si>
    <t>Hans Zoethouitmaar</t>
  </si>
  <si>
    <t>RESULTAAT NA 7 PARTIJEN</t>
  </si>
  <si>
    <t>Frans Bos</t>
  </si>
  <si>
    <t>Henk Keuken</t>
  </si>
  <si>
    <t>Bram van Leeuwn</t>
  </si>
  <si>
    <t xml:space="preserve">       partij   8  tem 14</t>
  </si>
  <si>
    <t>STAND COMPETITIE BANDSTOTEN BIJGEWERKT T/M : 1 SEPTEMBER 2026</t>
  </si>
  <si>
    <t>STAND RESULTAAT SEIZOEN 2026 - 2027</t>
  </si>
  <si>
    <t>Cock la Gand</t>
  </si>
  <si>
    <t>Jan Uitterhoeve</t>
  </si>
  <si>
    <t xml:space="preserve">                                                  Behaalde resultaten competitie BANDSTOTEN seizoen 2026 - 2027</t>
  </si>
  <si>
    <t>Willem Brand</t>
  </si>
  <si>
    <t>########</t>
  </si>
  <si>
    <t>###########</t>
  </si>
  <si>
    <t>#########</t>
  </si>
  <si>
    <t>Gé Hagen</t>
  </si>
  <si>
    <t>##########</t>
  </si>
  <si>
    <t>T.M. 30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</si>
</sst>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"/>
    <numFmt numFmtId="165" formatCode="[$-413]dd/mmm/yy;@"/>
    <numFmt numFmtId="166" formatCode="[$-413]d/m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horizontal="center"/>
    </xf>
    <xf numFmtId="0" fontId="1" fillId="0" borderId="14" xfId="0" applyFont="1" applyBorder="1"/>
    <xf numFmtId="0" fontId="2" fillId="0" borderId="14" xfId="0" applyFont="1" applyBorder="1"/>
    <xf numFmtId="0" fontId="2" fillId="0" borderId="0" xfId="0" applyFont="1" applyAlignment="1">
      <alignment horizontal="left"/>
    </xf>
    <xf numFmtId="164" fontId="2" fillId="0" borderId="0" xfId="0" applyNumberFormat="1" applyFont="1"/>
    <xf numFmtId="1" fontId="0" fillId="0" borderId="0" xfId="0" applyNumberFormat="1"/>
    <xf numFmtId="16" fontId="2" fillId="0" borderId="14" xfId="0" applyNumberFormat="1" applyFont="1" applyBorder="1"/>
    <xf numFmtId="166" fontId="2" fillId="0" borderId="0" xfId="0" applyNumberFormat="1" applyFont="1" applyAlignment="1">
      <alignment horizontal="center"/>
    </xf>
    <xf numFmtId="0" fontId="4" fillId="0" borderId="14" xfId="0" applyFont="1" applyBorder="1"/>
    <xf numFmtId="0" fontId="5" fillId="0" borderId="0" xfId="1" applyAlignment="1">
      <alignment horizontal="center"/>
    </xf>
    <xf numFmtId="0" fontId="5" fillId="0" borderId="3" xfId="1" applyBorder="1"/>
    <xf numFmtId="0" fontId="5" fillId="0" borderId="1" xfId="1" applyBorder="1"/>
    <xf numFmtId="0" fontId="5" fillId="0" borderId="2" xfId="1" applyBorder="1"/>
    <xf numFmtId="0" fontId="5" fillId="0" borderId="15" xfId="1" applyBorder="1"/>
    <xf numFmtId="0" fontId="5" fillId="0" borderId="5" xfId="1" applyBorder="1"/>
    <xf numFmtId="0" fontId="5" fillId="0" borderId="5" xfId="1" applyBorder="1" applyAlignment="1">
      <alignment horizontal="center"/>
    </xf>
    <xf numFmtId="0" fontId="5" fillId="0" borderId="6" xfId="1" applyBorder="1"/>
    <xf numFmtId="0" fontId="5" fillId="0" borderId="7" xfId="1" applyBorder="1"/>
    <xf numFmtId="0" fontId="5" fillId="0" borderId="8" xfId="1" applyBorder="1"/>
    <xf numFmtId="0" fontId="5" fillId="0" borderId="9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7" xfId="1" applyBorder="1" applyAlignment="1">
      <alignment horizontal="center"/>
    </xf>
    <xf numFmtId="49" fontId="5" fillId="0" borderId="6" xfId="1" applyNumberFormat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0" xfId="1"/>
    <xf numFmtId="49" fontId="5" fillId="0" borderId="0" xfId="1" applyNumberFormat="1" applyAlignment="1">
      <alignment horizontal="center"/>
    </xf>
    <xf numFmtId="2" fontId="5" fillId="0" borderId="0" xfId="1" applyNumberFormat="1" applyAlignment="1">
      <alignment horizontal="center"/>
    </xf>
    <xf numFmtId="1" fontId="5" fillId="0" borderId="0" xfId="1" applyNumberFormat="1" applyAlignment="1">
      <alignment horizontal="center"/>
    </xf>
    <xf numFmtId="164" fontId="5" fillId="0" borderId="0" xfId="1" applyNumberFormat="1" applyBorder="1" applyAlignment="1">
      <alignment horizontal="center"/>
    </xf>
    <xf numFmtId="1" fontId="5" fillId="0" borderId="0" xfId="1" applyNumberFormat="1" applyBorder="1" applyAlignment="1">
      <alignment horizontal="center"/>
    </xf>
    <xf numFmtId="164" fontId="5" fillId="0" borderId="0" xfId="1" applyNumberFormat="1" applyAlignment="1">
      <alignment horizontal="center"/>
    </xf>
    <xf numFmtId="11" fontId="5" fillId="0" borderId="0" xfId="1" applyNumberFormat="1"/>
    <xf numFmtId="44" fontId="5" fillId="0" borderId="7" xfId="1" applyNumberFormat="1" applyBorder="1" applyAlignment="1">
      <alignment horizontal="center"/>
    </xf>
    <xf numFmtId="44" fontId="5" fillId="0" borderId="8" xfId="1" applyNumberFormat="1" applyBorder="1" applyAlignment="1">
      <alignment horizontal="center"/>
    </xf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3" xfId="1" applyBorder="1" applyAlignment="1">
      <alignment horizontal="center"/>
    </xf>
    <xf numFmtId="44" fontId="5" fillId="0" borderId="4" xfId="1" applyNumberFormat="1" applyBorder="1" applyAlignment="1">
      <alignment horizontal="center"/>
    </xf>
    <xf numFmtId="44" fontId="5" fillId="0" borderId="0" xfId="1" applyNumberFormat="1" applyBorder="1" applyAlignment="1">
      <alignment horizontal="center"/>
    </xf>
    <xf numFmtId="44" fontId="5" fillId="0" borderId="5" xfId="1" applyNumberFormat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0" xfId="1" applyAlignment="1">
      <alignment horizontal="center"/>
    </xf>
    <xf numFmtId="0" fontId="5" fillId="0" borderId="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11" xfId="1" applyBorder="1" applyAlignment="1">
      <alignment horizontal="center"/>
    </xf>
  </cellXfs>
  <cellStyles count="2">
    <cellStyle name="Kop 4" xfId="1" builtinId="1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9"/>
  <sheetViews>
    <sheetView tabSelected="1" zoomScaleNormal="100" workbookViewId="0">
      <selection activeCell="C70" sqref="C70"/>
    </sheetView>
  </sheetViews>
  <sheetFormatPr defaultRowHeight="12.75" customHeight="1" x14ac:dyDescent="0.35"/>
  <cols>
    <col min="1" max="1" width="2.81640625" style="1" customWidth="1"/>
    <col min="2" max="2" width="18.7265625" style="2" customWidth="1"/>
    <col min="3" max="5" width="5" style="2" customWidth="1"/>
    <col min="6" max="6" width="5" style="1" customWidth="1"/>
    <col min="7" max="7" width="1.1796875" style="2" hidden="1" customWidth="1"/>
    <col min="8" max="8" width="6" style="2" customWidth="1"/>
    <col min="9" max="9" width="8.54296875" style="2" customWidth="1"/>
    <col min="10" max="10" width="10.26953125" style="2" customWidth="1"/>
    <col min="11" max="11" width="7.1796875" style="2" customWidth="1"/>
    <col min="12" max="12" width="9" style="2" customWidth="1"/>
    <col min="13" max="13" width="11.7265625" style="2" customWidth="1"/>
    <col min="14" max="14" width="10.54296875" style="2" customWidth="1"/>
  </cols>
  <sheetData>
    <row r="2" spans="1:14" ht="12.75" customHeight="1" thickBot="1" x14ac:dyDescent="0.4">
      <c r="A2" s="11"/>
      <c r="B2" s="12" t="s">
        <v>111</v>
      </c>
      <c r="C2" s="13"/>
      <c r="D2" s="13"/>
      <c r="E2" s="13"/>
      <c r="F2" s="11"/>
      <c r="G2" s="13"/>
      <c r="H2" s="13"/>
      <c r="I2" s="19" t="s">
        <v>122</v>
      </c>
      <c r="J2" s="17"/>
      <c r="K2" s="19">
        <v>2026</v>
      </c>
      <c r="L2" s="13"/>
      <c r="M2" s="13"/>
      <c r="N2" s="13"/>
    </row>
    <row r="3" spans="1:14" ht="12.75" customHeight="1" x14ac:dyDescent="0.35">
      <c r="A3" s="20"/>
      <c r="B3" s="21"/>
      <c r="C3" s="48" t="s">
        <v>0</v>
      </c>
      <c r="D3" s="49"/>
      <c r="E3" s="49"/>
      <c r="F3" s="49"/>
      <c r="G3" s="50"/>
      <c r="H3" s="22"/>
      <c r="I3" s="23"/>
      <c r="J3" s="23"/>
      <c r="K3" s="23"/>
      <c r="L3" s="23"/>
      <c r="M3" s="21"/>
      <c r="N3" s="24"/>
    </row>
    <row r="4" spans="1:14" ht="12.75" customHeight="1" x14ac:dyDescent="0.35">
      <c r="A4" s="20"/>
      <c r="B4" s="25"/>
      <c r="C4" s="51" t="s">
        <v>1</v>
      </c>
      <c r="D4" s="52"/>
      <c r="E4" s="52"/>
      <c r="F4" s="52"/>
      <c r="G4" s="53"/>
      <c r="H4" s="54" t="s">
        <v>112</v>
      </c>
      <c r="I4" s="55"/>
      <c r="J4" s="55"/>
      <c r="K4" s="55"/>
      <c r="L4" s="55"/>
      <c r="M4" s="56"/>
      <c r="N4" s="26" t="s">
        <v>2</v>
      </c>
    </row>
    <row r="5" spans="1:14" ht="12.75" customHeight="1" x14ac:dyDescent="0.35">
      <c r="A5" s="20"/>
      <c r="B5" s="26" t="s">
        <v>55</v>
      </c>
      <c r="C5" s="57" t="s">
        <v>3</v>
      </c>
      <c r="D5" s="58"/>
      <c r="E5" s="58"/>
      <c r="F5" s="58"/>
      <c r="G5" s="59"/>
      <c r="H5" s="27"/>
      <c r="I5" s="28"/>
      <c r="J5" s="28"/>
      <c r="K5" s="28"/>
      <c r="L5" s="28"/>
      <c r="M5" s="29"/>
      <c r="N5" s="26" t="s">
        <v>4</v>
      </c>
    </row>
    <row r="6" spans="1:14" ht="12.75" customHeight="1" x14ac:dyDescent="0.35">
      <c r="A6" s="20"/>
      <c r="B6" s="25"/>
      <c r="C6" s="30" t="s">
        <v>5</v>
      </c>
      <c r="D6" s="30" t="s">
        <v>5</v>
      </c>
      <c r="E6" s="30" t="s">
        <v>5</v>
      </c>
      <c r="F6" s="30" t="s">
        <v>5</v>
      </c>
      <c r="G6" s="31"/>
      <c r="H6" s="30" t="s">
        <v>27</v>
      </c>
      <c r="I6" s="30" t="s">
        <v>7</v>
      </c>
      <c r="J6" s="30" t="s">
        <v>8</v>
      </c>
      <c r="K6" s="32" t="s">
        <v>9</v>
      </c>
      <c r="L6" s="60" t="s">
        <v>10</v>
      </c>
      <c r="M6" s="61"/>
      <c r="N6" s="26" t="s">
        <v>11</v>
      </c>
    </row>
    <row r="7" spans="1:14" ht="12.75" customHeight="1" x14ac:dyDescent="0.35">
      <c r="A7" s="33"/>
      <c r="B7" s="29"/>
      <c r="C7" s="34" t="s">
        <v>12</v>
      </c>
      <c r="D7" s="34" t="s">
        <v>13</v>
      </c>
      <c r="E7" s="34" t="s">
        <v>78</v>
      </c>
      <c r="F7" s="34" t="s">
        <v>79</v>
      </c>
      <c r="G7" s="35"/>
      <c r="H7" s="36" t="s">
        <v>28</v>
      </c>
      <c r="I7" s="36" t="s">
        <v>14</v>
      </c>
      <c r="J7" s="36" t="s">
        <v>15</v>
      </c>
      <c r="K7" s="37" t="s">
        <v>16</v>
      </c>
      <c r="L7" s="46" t="s">
        <v>17</v>
      </c>
      <c r="M7" s="47"/>
      <c r="N7" s="37" t="s">
        <v>14</v>
      </c>
    </row>
    <row r="8" spans="1:14" ht="12.75" customHeight="1" x14ac:dyDescent="0.35">
      <c r="A8" s="20">
        <v>1</v>
      </c>
      <c r="B8" s="38" t="s">
        <v>35</v>
      </c>
      <c r="C8" s="20">
        <v>51</v>
      </c>
      <c r="D8" s="39"/>
      <c r="E8" s="39"/>
      <c r="F8" s="39"/>
      <c r="G8" s="20"/>
      <c r="H8" s="20">
        <f>TANGE!C22</f>
        <v>0</v>
      </c>
      <c r="I8" s="40">
        <f>TANGE!D22</f>
        <v>0</v>
      </c>
      <c r="J8" s="41">
        <f>TANGE!E22</f>
        <v>0</v>
      </c>
      <c r="K8" s="20">
        <f>TANGE!F22</f>
        <v>0</v>
      </c>
      <c r="L8" s="42" t="e">
        <f>TANGE!H22</f>
        <v>#DIV/0!</v>
      </c>
      <c r="M8" s="43" t="e">
        <f>TANGE!I22</f>
        <v>#DIV/0!</v>
      </c>
      <c r="N8" s="44" t="e">
        <f>I8/H8</f>
        <v>#DIV/0!</v>
      </c>
    </row>
    <row r="9" spans="1:14" ht="12.75" customHeight="1" x14ac:dyDescent="0.35">
      <c r="A9" s="20">
        <v>2</v>
      </c>
      <c r="B9" s="38" t="s">
        <v>52</v>
      </c>
      <c r="C9" s="20">
        <v>48</v>
      </c>
      <c r="D9" s="20"/>
      <c r="E9" s="20"/>
      <c r="F9" s="20"/>
      <c r="G9" s="38"/>
      <c r="H9" s="20">
        <f>SPAARGAREN!C22</f>
        <v>0</v>
      </c>
      <c r="I9" s="40">
        <f>SPAARGAREN!D22</f>
        <v>0</v>
      </c>
      <c r="J9" s="41">
        <f>SPAARGAREN!E22</f>
        <v>0</v>
      </c>
      <c r="K9" s="20">
        <f>SPAARGAREN!F22</f>
        <v>0</v>
      </c>
      <c r="L9" s="44" t="e">
        <f>SPAARGAREN!H22</f>
        <v>#DIV/0!</v>
      </c>
      <c r="M9" s="41" t="e">
        <f>SPAARGAREN!I22</f>
        <v>#DIV/0!</v>
      </c>
      <c r="N9" s="44" t="e">
        <f t="shared" ref="N9:N39" si="0">I9/H9</f>
        <v>#DIV/0!</v>
      </c>
    </row>
    <row r="10" spans="1:14" ht="12.75" customHeight="1" x14ac:dyDescent="0.35">
      <c r="A10" s="20">
        <v>3</v>
      </c>
      <c r="B10" s="38" t="s">
        <v>51</v>
      </c>
      <c r="C10" s="20">
        <v>43</v>
      </c>
      <c r="D10" s="20"/>
      <c r="E10" s="20"/>
      <c r="F10" s="20"/>
      <c r="G10" s="38"/>
      <c r="H10" s="20">
        <f>KULIK!C22</f>
        <v>0</v>
      </c>
      <c r="I10" s="40">
        <f>KULIK!D22</f>
        <v>0</v>
      </c>
      <c r="J10" s="41">
        <f>KULIK!E22</f>
        <v>0</v>
      </c>
      <c r="K10" s="20">
        <f>KULIK!F22</f>
        <v>0</v>
      </c>
      <c r="L10" s="44" t="e">
        <f>KULIK!H22</f>
        <v>#DIV/0!</v>
      </c>
      <c r="M10" s="41" t="e">
        <f>KULIK!I22</f>
        <v>#DIV/0!</v>
      </c>
      <c r="N10" s="44" t="e">
        <f t="shared" si="0"/>
        <v>#DIV/0!</v>
      </c>
    </row>
    <row r="11" spans="1:14" ht="12.75" customHeight="1" x14ac:dyDescent="0.35">
      <c r="A11" s="20">
        <v>4</v>
      </c>
      <c r="B11" s="38" t="s">
        <v>18</v>
      </c>
      <c r="C11" s="20">
        <v>43</v>
      </c>
      <c r="D11" s="20"/>
      <c r="E11" s="20"/>
      <c r="F11" s="20"/>
      <c r="G11" s="38"/>
      <c r="H11" s="41">
        <f>'THEO KOETSIER'!C22</f>
        <v>0</v>
      </c>
      <c r="I11" s="40">
        <f>'THEO KOETSIER'!D22</f>
        <v>0</v>
      </c>
      <c r="J11" s="41">
        <f>'THEO KOETSIER'!E22</f>
        <v>0</v>
      </c>
      <c r="K11" s="41">
        <f>'THEO KOETSIER'!F22</f>
        <v>0</v>
      </c>
      <c r="L11" s="44" t="e">
        <f>'THEO KOETSIER'!H22</f>
        <v>#DIV/0!</v>
      </c>
      <c r="M11" s="41" t="e">
        <f>'THEO KOETSIER'!I22</f>
        <v>#DIV/0!</v>
      </c>
      <c r="N11" s="44" t="e">
        <f t="shared" si="0"/>
        <v>#DIV/0!</v>
      </c>
    </row>
    <row r="12" spans="1:14" ht="12.75" customHeight="1" x14ac:dyDescent="0.35">
      <c r="A12" s="20">
        <v>5</v>
      </c>
      <c r="B12" s="38" t="s">
        <v>91</v>
      </c>
      <c r="C12" s="20">
        <v>31</v>
      </c>
      <c r="D12" s="20"/>
      <c r="E12" s="20"/>
      <c r="F12" s="20"/>
      <c r="G12" s="38"/>
      <c r="H12" s="41">
        <f>GOOR!C22</f>
        <v>0</v>
      </c>
      <c r="I12" s="40">
        <f>GOOR!D22</f>
        <v>0</v>
      </c>
      <c r="J12" s="41">
        <f>GOOR!E22</f>
        <v>0</v>
      </c>
      <c r="K12" s="20">
        <f>GOOR!F22</f>
        <v>0</v>
      </c>
      <c r="L12" s="44" t="e">
        <f>GOOR!H22</f>
        <v>#DIV/0!</v>
      </c>
      <c r="M12" s="41" t="e">
        <f>GOOR!I22</f>
        <v>#DIV/0!</v>
      </c>
      <c r="N12" s="44" t="e">
        <f t="shared" si="0"/>
        <v>#DIV/0!</v>
      </c>
    </row>
    <row r="13" spans="1:14" ht="12.75" customHeight="1" x14ac:dyDescent="0.35">
      <c r="A13" s="20">
        <v>6</v>
      </c>
      <c r="B13" s="38" t="s">
        <v>19</v>
      </c>
      <c r="C13" s="20">
        <v>31</v>
      </c>
      <c r="D13" s="20"/>
      <c r="E13" s="20"/>
      <c r="F13" s="20"/>
      <c r="G13" s="38"/>
      <c r="H13" s="20">
        <f>'JAN van ES'!C22</f>
        <v>0</v>
      </c>
      <c r="I13" s="40">
        <f>-'JAN van ES'!D22</f>
        <v>0</v>
      </c>
      <c r="J13" s="41">
        <f>'JAN van ES'!E22</f>
        <v>0</v>
      </c>
      <c r="K13" s="41">
        <f>'JAN van ES'!F22</f>
        <v>0</v>
      </c>
      <c r="L13" s="44" t="e">
        <f>'JAN van ES'!H22</f>
        <v>#DIV/0!</v>
      </c>
      <c r="M13" s="41" t="e">
        <f>'JAN van ES'!I22</f>
        <v>#DIV/0!</v>
      </c>
      <c r="N13" s="44" t="e">
        <f t="shared" si="0"/>
        <v>#DIV/0!</v>
      </c>
    </row>
    <row r="14" spans="1:14" ht="12.75" customHeight="1" x14ac:dyDescent="0.35">
      <c r="A14" s="20">
        <v>7</v>
      </c>
      <c r="B14" s="38" t="s">
        <v>37</v>
      </c>
      <c r="C14" s="20">
        <v>30</v>
      </c>
      <c r="D14" s="20"/>
      <c r="E14" s="20"/>
      <c r="F14" s="20"/>
      <c r="G14" s="38"/>
      <c r="H14" s="20">
        <f>OOSTEROM!C22</f>
        <v>0</v>
      </c>
      <c r="I14" s="40">
        <f>OOSTEROM!D22</f>
        <v>0</v>
      </c>
      <c r="J14" s="20">
        <f>OOSTEROM!E22</f>
        <v>0</v>
      </c>
      <c r="K14" s="41">
        <f>OOSTEROM!F22</f>
        <v>0</v>
      </c>
      <c r="L14" s="44" t="e">
        <f>OOSTEROM!H22</f>
        <v>#DIV/0!</v>
      </c>
      <c r="M14" s="41" t="e">
        <f>OOSTEROM!I22</f>
        <v>#DIV/0!</v>
      </c>
      <c r="N14" s="44" t="e">
        <f t="shared" si="0"/>
        <v>#DIV/0!</v>
      </c>
    </row>
    <row r="15" spans="1:14" ht="12.75" customHeight="1" x14ac:dyDescent="0.35">
      <c r="A15" s="20">
        <v>8</v>
      </c>
      <c r="B15" s="38" t="s">
        <v>53</v>
      </c>
      <c r="C15" s="20">
        <v>30</v>
      </c>
      <c r="D15" s="20"/>
      <c r="E15" s="20"/>
      <c r="F15" s="20"/>
      <c r="G15" s="38"/>
      <c r="H15" s="20">
        <f>ONDERWATER!C22</f>
        <v>0</v>
      </c>
      <c r="I15" s="40">
        <f>ONDERWATER!D22</f>
        <v>0</v>
      </c>
      <c r="J15" s="20">
        <f>ONDERWATER!E22</f>
        <v>0</v>
      </c>
      <c r="K15" s="41">
        <f>ONDERWATER!F22</f>
        <v>0</v>
      </c>
      <c r="L15" s="44" t="e">
        <f>ONDERWATER!H22</f>
        <v>#DIV/0!</v>
      </c>
      <c r="M15" s="41" t="e">
        <f>ONDERWATER!I22</f>
        <v>#DIV/0!</v>
      </c>
      <c r="N15" s="44" t="e">
        <f t="shared" si="0"/>
        <v>#DIV/0!</v>
      </c>
    </row>
    <row r="16" spans="1:14" ht="12.75" customHeight="1" x14ac:dyDescent="0.35">
      <c r="A16" s="20">
        <v>9</v>
      </c>
      <c r="B16" s="38" t="s">
        <v>76</v>
      </c>
      <c r="C16" s="20">
        <v>30</v>
      </c>
      <c r="D16" s="20"/>
      <c r="E16" s="20"/>
      <c r="F16" s="20"/>
      <c r="G16" s="38"/>
      <c r="H16" s="41">
        <f>'Hans van Doorn'!C22</f>
        <v>0</v>
      </c>
      <c r="I16" s="40">
        <f>'Hans van Doorn'!D22</f>
        <v>0</v>
      </c>
      <c r="J16" s="20">
        <f>'Hans van Doorn'!E22</f>
        <v>0</v>
      </c>
      <c r="K16" s="20">
        <f>'Hans van Doorn'!F22</f>
        <v>0</v>
      </c>
      <c r="L16" s="44" t="e">
        <f>'Hans van Doorn'!H22</f>
        <v>#DIV/0!</v>
      </c>
      <c r="M16" s="41" t="e">
        <f>'Hans van Doorn'!I22</f>
        <v>#DIV/0!</v>
      </c>
      <c r="N16" s="44" t="e">
        <f t="shared" si="0"/>
        <v>#DIV/0!</v>
      </c>
    </row>
    <row r="17" spans="1:14" ht="12.75" customHeight="1" x14ac:dyDescent="0.35">
      <c r="A17" s="20">
        <v>10</v>
      </c>
      <c r="B17" s="38" t="s">
        <v>70</v>
      </c>
      <c r="C17" s="20">
        <v>29</v>
      </c>
      <c r="D17" s="20"/>
      <c r="E17" s="20"/>
      <c r="F17" s="20"/>
      <c r="G17" s="38"/>
      <c r="H17" s="41">
        <f>ROKS!C22</f>
        <v>0</v>
      </c>
      <c r="I17" s="40">
        <f>ROKS!D22</f>
        <v>0</v>
      </c>
      <c r="J17" s="20">
        <f>ROKS!E22</f>
        <v>0</v>
      </c>
      <c r="K17" s="20">
        <f>ROKS!F22</f>
        <v>0</v>
      </c>
      <c r="L17" s="44" t="e">
        <f>ROKS!H22</f>
        <v>#DIV/0!</v>
      </c>
      <c r="M17" s="41" t="e">
        <f>ROKS!I22</f>
        <v>#DIV/0!</v>
      </c>
      <c r="N17" s="44" t="e">
        <f t="shared" si="0"/>
        <v>#DIV/0!</v>
      </c>
    </row>
    <row r="18" spans="1:14" ht="12.75" customHeight="1" x14ac:dyDescent="0.35">
      <c r="A18" s="20">
        <v>11</v>
      </c>
      <c r="B18" s="38" t="s">
        <v>74</v>
      </c>
      <c r="C18" s="20">
        <v>29</v>
      </c>
      <c r="D18" s="20"/>
      <c r="E18" s="20"/>
      <c r="F18" s="20"/>
      <c r="G18" s="38"/>
      <c r="H18" s="41">
        <f>'MICK vd BERG'!C22</f>
        <v>0</v>
      </c>
      <c r="I18" s="40">
        <f>'MICK vd BERG'!D22</f>
        <v>0</v>
      </c>
      <c r="J18" s="20">
        <f>'MICK vd BERG'!E22</f>
        <v>0</v>
      </c>
      <c r="K18" s="20">
        <f>'MICK vd BERG'!F22</f>
        <v>0</v>
      </c>
      <c r="L18" s="44" t="e">
        <f>'MICK vd BERG'!H22</f>
        <v>#DIV/0!</v>
      </c>
      <c r="M18" s="41" t="e">
        <f>'MICK vd BERG'!I22</f>
        <v>#DIV/0!</v>
      </c>
      <c r="N18" s="44" t="e">
        <f t="shared" si="0"/>
        <v>#DIV/0!</v>
      </c>
    </row>
    <row r="19" spans="1:14" ht="12.75" customHeight="1" x14ac:dyDescent="0.35">
      <c r="A19" s="20">
        <v>12</v>
      </c>
      <c r="B19" s="38" t="s">
        <v>36</v>
      </c>
      <c r="C19" s="20">
        <v>28</v>
      </c>
      <c r="D19" s="20"/>
      <c r="E19" s="20"/>
      <c r="F19" s="20"/>
      <c r="G19" s="38"/>
      <c r="H19" s="41">
        <f>RETEL!C22</f>
        <v>0</v>
      </c>
      <c r="I19" s="40">
        <f>RETEL!D22</f>
        <v>0</v>
      </c>
      <c r="J19" s="20">
        <f>RETEL!E22</f>
        <v>0</v>
      </c>
      <c r="K19" s="20">
        <f>RETEL!F22</f>
        <v>0</v>
      </c>
      <c r="L19" s="44" t="e">
        <f>RETEL!H22</f>
        <v>#DIV/0!</v>
      </c>
      <c r="M19" s="41" t="e">
        <f>RETEL!I22</f>
        <v>#DIV/0!</v>
      </c>
      <c r="N19" s="44" t="e">
        <f t="shared" si="0"/>
        <v>#DIV/0!</v>
      </c>
    </row>
    <row r="20" spans="1:14" ht="12.75" customHeight="1" x14ac:dyDescent="0.35">
      <c r="A20" s="20">
        <v>13</v>
      </c>
      <c r="B20" s="38" t="s">
        <v>100</v>
      </c>
      <c r="C20" s="20">
        <v>28</v>
      </c>
      <c r="D20" s="20"/>
      <c r="E20" s="20"/>
      <c r="F20" s="20"/>
      <c r="G20" s="38"/>
      <c r="H20" s="41">
        <f>'CEES BRAAF'!C22</f>
        <v>0</v>
      </c>
      <c r="I20" s="40">
        <f>'CEES BRAAF'!D22</f>
        <v>0</v>
      </c>
      <c r="J20" s="20">
        <f>'CEES BRAAF'!E22</f>
        <v>0</v>
      </c>
      <c r="K20" s="41">
        <f>'CEES BRAAF'!F22</f>
        <v>0</v>
      </c>
      <c r="L20" s="44" t="e">
        <f>'CEES BRAAF'!H22</f>
        <v>#DIV/0!</v>
      </c>
      <c r="M20" s="41" t="e">
        <f>'CEES BRAAF'!I22</f>
        <v>#DIV/0!</v>
      </c>
      <c r="N20" s="44" t="e">
        <f t="shared" si="0"/>
        <v>#DIV/0!</v>
      </c>
    </row>
    <row r="21" spans="1:14" ht="12.75" customHeight="1" x14ac:dyDescent="0.35">
      <c r="A21" s="20">
        <v>14</v>
      </c>
      <c r="B21" s="38" t="s">
        <v>92</v>
      </c>
      <c r="C21" s="20">
        <v>27</v>
      </c>
      <c r="D21" s="20"/>
      <c r="E21" s="20"/>
      <c r="F21" s="20"/>
      <c r="G21" s="38"/>
      <c r="H21" s="41">
        <f>HONKOOP!C22</f>
        <v>0</v>
      </c>
      <c r="I21" s="40">
        <f>HONKOOP!D22</f>
        <v>0</v>
      </c>
      <c r="J21" s="20">
        <f>HONKOOP!E22</f>
        <v>0</v>
      </c>
      <c r="K21" s="41">
        <f>HONKOOP!F22</f>
        <v>0</v>
      </c>
      <c r="L21" s="44" t="e">
        <f>HONKOOP!H22</f>
        <v>#DIV/0!</v>
      </c>
      <c r="M21" s="41" t="e">
        <f>HONKOOP!I22</f>
        <v>#DIV/0!</v>
      </c>
      <c r="N21" s="44" t="e">
        <f t="shared" si="0"/>
        <v>#DIV/0!</v>
      </c>
    </row>
    <row r="22" spans="1:14" ht="12.75" customHeight="1" x14ac:dyDescent="0.35">
      <c r="A22" s="20">
        <v>15</v>
      </c>
      <c r="B22" s="38" t="s">
        <v>113</v>
      </c>
      <c r="C22" s="20">
        <v>27</v>
      </c>
      <c r="D22" s="20"/>
      <c r="E22" s="20"/>
      <c r="F22" s="20"/>
      <c r="G22" s="38"/>
      <c r="H22" s="41">
        <f>'la GRAND'!C22</f>
        <v>0</v>
      </c>
      <c r="I22" s="40">
        <f>'la GRAND'!D22</f>
        <v>0</v>
      </c>
      <c r="J22" s="20">
        <f>'la GRAND'!E22</f>
        <v>0</v>
      </c>
      <c r="K22" s="20">
        <f>'la GRAND'!F22</f>
        <v>0</v>
      </c>
      <c r="L22" s="44" t="e">
        <f>'la GRAND'!H22</f>
        <v>#DIV/0!</v>
      </c>
      <c r="M22" s="41" t="e">
        <f>'la GRAND'!I22</f>
        <v>#DIV/0!</v>
      </c>
      <c r="N22" s="44" t="e">
        <f t="shared" si="0"/>
        <v>#DIV/0!</v>
      </c>
    </row>
    <row r="23" spans="1:14" ht="12.75" customHeight="1" x14ac:dyDescent="0.35">
      <c r="A23" s="20">
        <v>16</v>
      </c>
      <c r="B23" s="38" t="s">
        <v>60</v>
      </c>
      <c r="C23" s="20">
        <v>26</v>
      </c>
      <c r="D23" s="20"/>
      <c r="E23" s="20"/>
      <c r="F23" s="20"/>
      <c r="G23" s="38"/>
      <c r="H23" s="41">
        <f>SCHRIJVERS!C22</f>
        <v>0</v>
      </c>
      <c r="I23" s="40">
        <f>SCHRIJVERS!D22</f>
        <v>0</v>
      </c>
      <c r="J23" s="20">
        <f>SCHRIJVERS!E22</f>
        <v>0</v>
      </c>
      <c r="K23" s="20">
        <f>SCHRIJVERS!F22</f>
        <v>0</v>
      </c>
      <c r="L23" s="44" t="e">
        <f>SCHRIJVERS!H22</f>
        <v>#DIV/0!</v>
      </c>
      <c r="M23" s="41" t="e">
        <f>SCHRIJVERS!I22</f>
        <v>#DIV/0!</v>
      </c>
      <c r="N23" s="44" t="e">
        <f t="shared" si="0"/>
        <v>#DIV/0!</v>
      </c>
    </row>
    <row r="24" spans="1:14" ht="12.75" customHeight="1" x14ac:dyDescent="0.35">
      <c r="A24" s="20">
        <v>17</v>
      </c>
      <c r="B24" s="38" t="s">
        <v>39</v>
      </c>
      <c r="C24" s="20">
        <v>25</v>
      </c>
      <c r="D24" s="20"/>
      <c r="E24" s="20"/>
      <c r="F24" s="20"/>
      <c r="G24" s="38"/>
      <c r="H24" s="41">
        <f>'de BOOM'!C22</f>
        <v>0</v>
      </c>
      <c r="I24" s="40">
        <f>'de BOOM'!D22</f>
        <v>0</v>
      </c>
      <c r="J24" s="20">
        <f>'de BOOM'!E22</f>
        <v>0</v>
      </c>
      <c r="K24" s="20">
        <f>'de BOOM'!F22</f>
        <v>0</v>
      </c>
      <c r="L24" s="44" t="e">
        <f>'de BOOM'!H22</f>
        <v>#DIV/0!</v>
      </c>
      <c r="M24" s="41" t="e">
        <f>'de BOOM'!I22</f>
        <v>#DIV/0!</v>
      </c>
      <c r="N24" s="44" t="e">
        <f t="shared" si="0"/>
        <v>#DIV/0!</v>
      </c>
    </row>
    <row r="25" spans="1:14" ht="12.75" customHeight="1" x14ac:dyDescent="0.35">
      <c r="A25" s="20">
        <v>18</v>
      </c>
      <c r="B25" s="38" t="s">
        <v>95</v>
      </c>
      <c r="C25" s="20">
        <v>25</v>
      </c>
      <c r="D25" s="20"/>
      <c r="E25" s="20"/>
      <c r="F25" s="20"/>
      <c r="G25" s="38"/>
      <c r="H25" s="41">
        <f>KATTESTAART!C22</f>
        <v>0</v>
      </c>
      <c r="I25" s="40">
        <f>KATTESTAART!D22</f>
        <v>0</v>
      </c>
      <c r="J25" s="20">
        <f>KATTESTAART!E22</f>
        <v>0</v>
      </c>
      <c r="K25" s="41">
        <f>KATTESTAART!F22</f>
        <v>0</v>
      </c>
      <c r="L25" s="44" t="e">
        <f>KATTESTAART!H22</f>
        <v>#DIV/0!</v>
      </c>
      <c r="M25" s="41" t="e">
        <f>KATTESTAART!I22</f>
        <v>#DIV/0!</v>
      </c>
      <c r="N25" s="44" t="e">
        <f t="shared" si="0"/>
        <v>#DIV/0!</v>
      </c>
    </row>
    <row r="26" spans="1:14" ht="12.75" customHeight="1" x14ac:dyDescent="0.35">
      <c r="A26" s="20">
        <v>19</v>
      </c>
      <c r="B26" s="38" t="s">
        <v>68</v>
      </c>
      <c r="C26" s="20">
        <v>23</v>
      </c>
      <c r="D26" s="20"/>
      <c r="E26" s="20"/>
      <c r="F26" s="20"/>
      <c r="G26" s="38"/>
      <c r="H26" s="41">
        <f>ZOETHOUTMAAR!C22</f>
        <v>0</v>
      </c>
      <c r="I26" s="40">
        <f>ZOETHOUTMAAR!D22</f>
        <v>0</v>
      </c>
      <c r="J26" s="20">
        <f>ZOETHOUTMAAR!E22</f>
        <v>0</v>
      </c>
      <c r="K26" s="41">
        <f>ZOETHOUTMAAR!F22</f>
        <v>0</v>
      </c>
      <c r="L26" s="44" t="e">
        <f>ZOETHOUTMAAR!H22</f>
        <v>#DIV/0!</v>
      </c>
      <c r="M26" s="41" t="e">
        <f>ZOETHOUTMAAR!I22</f>
        <v>#DIV/0!</v>
      </c>
      <c r="N26" s="44" t="e">
        <f t="shared" si="0"/>
        <v>#DIV/0!</v>
      </c>
    </row>
    <row r="27" spans="1:14" ht="12.75" customHeight="1" x14ac:dyDescent="0.35">
      <c r="A27" s="20">
        <v>20</v>
      </c>
      <c r="B27" s="38" t="s">
        <v>67</v>
      </c>
      <c r="C27" s="20">
        <v>23</v>
      </c>
      <c r="D27" s="20"/>
      <c r="E27" s="20"/>
      <c r="F27" s="20"/>
      <c r="G27" s="38"/>
      <c r="H27" s="41">
        <f>'CEES TOL'!C22</f>
        <v>0</v>
      </c>
      <c r="I27" s="40">
        <f>'CEES TOL'!D22</f>
        <v>0</v>
      </c>
      <c r="J27" s="20">
        <f>'CEES TOL'!E22</f>
        <v>0</v>
      </c>
      <c r="K27" s="20">
        <f>'CEES TOL'!F22</f>
        <v>0</v>
      </c>
      <c r="L27" s="44" t="e">
        <f>'CEES TOL'!H22</f>
        <v>#DIV/0!</v>
      </c>
      <c r="M27" s="41" t="e">
        <f>'CEES TOL'!I22</f>
        <v>#DIV/0!</v>
      </c>
      <c r="N27" s="44" t="e">
        <f t="shared" si="0"/>
        <v>#DIV/0!</v>
      </c>
    </row>
    <row r="28" spans="1:14" ht="12.75" customHeight="1" x14ac:dyDescent="0.35">
      <c r="A28" s="20">
        <v>21</v>
      </c>
      <c r="B28" s="38" t="s">
        <v>43</v>
      </c>
      <c r="C28" s="20">
        <v>23</v>
      </c>
      <c r="D28" s="20"/>
      <c r="E28" s="20"/>
      <c r="F28" s="20"/>
      <c r="G28" s="38"/>
      <c r="H28" s="41">
        <f>KLEIN!C22</f>
        <v>0</v>
      </c>
      <c r="I28" s="40">
        <f>KLEIN!D22</f>
        <v>0</v>
      </c>
      <c r="J28" s="41">
        <f>KLEIN!E22</f>
        <v>0</v>
      </c>
      <c r="K28" s="41">
        <f>KLEIN!F22</f>
        <v>0</v>
      </c>
      <c r="L28" s="44" t="e">
        <f>KLEIN!H22</f>
        <v>#DIV/0!</v>
      </c>
      <c r="M28" s="41" t="e">
        <f>'CEES TOL'!I22</f>
        <v>#DIV/0!</v>
      </c>
      <c r="N28" s="44" t="e">
        <f t="shared" si="0"/>
        <v>#DIV/0!</v>
      </c>
    </row>
    <row r="29" spans="1:14" ht="12.75" customHeight="1" x14ac:dyDescent="0.35">
      <c r="A29" s="20">
        <v>22</v>
      </c>
      <c r="B29" s="38" t="s">
        <v>120</v>
      </c>
      <c r="C29" s="20">
        <v>21</v>
      </c>
      <c r="D29" s="20"/>
      <c r="E29" s="20"/>
      <c r="F29" s="20"/>
      <c r="G29" s="38"/>
      <c r="H29" s="41">
        <v>0</v>
      </c>
      <c r="I29" s="40">
        <v>0</v>
      </c>
      <c r="J29" s="41">
        <v>0</v>
      </c>
      <c r="K29" s="41">
        <v>0</v>
      </c>
      <c r="L29" s="44" t="s">
        <v>117</v>
      </c>
      <c r="M29" s="41" t="s">
        <v>121</v>
      </c>
      <c r="N29" s="44" t="s">
        <v>119</v>
      </c>
    </row>
    <row r="30" spans="1:14" ht="12.75" customHeight="1" x14ac:dyDescent="0.35">
      <c r="A30" s="20">
        <v>23</v>
      </c>
      <c r="B30" s="38" t="s">
        <v>50</v>
      </c>
      <c r="C30" s="20">
        <v>21</v>
      </c>
      <c r="D30" s="20"/>
      <c r="E30" s="20"/>
      <c r="F30" s="20"/>
      <c r="G30" s="38"/>
      <c r="H30" s="41">
        <f>'A. DISSELDORP'!C22</f>
        <v>0</v>
      </c>
      <c r="I30" s="40">
        <f>'A. DISSELDORP'!D22</f>
        <v>0</v>
      </c>
      <c r="J30" s="41">
        <f>'A. DISSELDORP'!E22</f>
        <v>0</v>
      </c>
      <c r="K30" s="20">
        <f>'A. DISSELDORP'!F22</f>
        <v>0</v>
      </c>
      <c r="L30" s="44" t="e">
        <f>'A. DISSELDORP'!H22</f>
        <v>#DIV/0!</v>
      </c>
      <c r="M30" s="41" t="e">
        <f>'A. DISSELDORP'!I22</f>
        <v>#DIV/0!</v>
      </c>
      <c r="N30" s="44" t="e">
        <f>I30/H30</f>
        <v>#DIV/0!</v>
      </c>
    </row>
    <row r="31" spans="1:14" ht="12.75" customHeight="1" x14ac:dyDescent="0.35">
      <c r="A31" s="20">
        <v>24</v>
      </c>
      <c r="B31" s="38" t="s">
        <v>61</v>
      </c>
      <c r="C31" s="20">
        <v>21</v>
      </c>
      <c r="D31" s="20"/>
      <c r="E31" s="20"/>
      <c r="F31" s="20"/>
      <c r="G31" s="38"/>
      <c r="H31" s="41">
        <f>SCHULTINK!C22</f>
        <v>0</v>
      </c>
      <c r="I31" s="40">
        <f>SCHULTINK!D22</f>
        <v>0</v>
      </c>
      <c r="J31" s="41">
        <f>SCHULTINK!E22</f>
        <v>0</v>
      </c>
      <c r="K31" s="20">
        <f>SCHULTINK!F22</f>
        <v>0</v>
      </c>
      <c r="L31" s="44" t="e">
        <f>SCHULTINK!H22</f>
        <v>#DIV/0!</v>
      </c>
      <c r="M31" s="41" t="e">
        <f>SCHULTINK!I22</f>
        <v>#DIV/0!</v>
      </c>
      <c r="N31" s="44" t="e">
        <f>I32/H31</f>
        <v>#DIV/0!</v>
      </c>
    </row>
    <row r="32" spans="1:14" ht="12.75" customHeight="1" x14ac:dyDescent="0.35">
      <c r="A32" s="20">
        <v>25</v>
      </c>
      <c r="B32" s="38" t="s">
        <v>57</v>
      </c>
      <c r="C32" s="20">
        <v>21</v>
      </c>
      <c r="D32" s="20"/>
      <c r="E32" s="20"/>
      <c r="F32" s="20"/>
      <c r="G32" s="38"/>
      <c r="H32" s="41">
        <f>BLOKS!C22</f>
        <v>0</v>
      </c>
      <c r="I32" s="40">
        <f>BLOKS!D22</f>
        <v>0</v>
      </c>
      <c r="J32" s="41">
        <f>BLOKS!E22</f>
        <v>0</v>
      </c>
      <c r="K32" s="20">
        <f>BLOKS!F22</f>
        <v>0</v>
      </c>
      <c r="L32" s="44" t="e">
        <f>BLOKS!H22</f>
        <v>#DIV/0!</v>
      </c>
      <c r="M32" s="41" t="e">
        <f>BLOKS!I22</f>
        <v>#DIV/0!</v>
      </c>
      <c r="N32" s="44" t="e">
        <f t="shared" si="0"/>
        <v>#DIV/0!</v>
      </c>
    </row>
    <row r="33" spans="1:14" ht="12.75" customHeight="1" x14ac:dyDescent="0.35">
      <c r="A33" s="20">
        <v>26</v>
      </c>
      <c r="B33" s="38" t="s">
        <v>65</v>
      </c>
      <c r="C33" s="20">
        <v>20</v>
      </c>
      <c r="D33" s="20"/>
      <c r="E33" s="20"/>
      <c r="F33" s="20"/>
      <c r="G33" s="20"/>
      <c r="H33" s="20">
        <f>'WINNY BORSBOOM'!C22</f>
        <v>0</v>
      </c>
      <c r="I33" s="40">
        <f>'WINNY BORSBOOM'!D22</f>
        <v>0</v>
      </c>
      <c r="J33" s="20">
        <f>'WINNY BORSBOOM'!E22</f>
        <v>0</v>
      </c>
      <c r="K33" s="20">
        <f>'WINNY BORSBOOM'!F22</f>
        <v>0</v>
      </c>
      <c r="L33" s="44" t="e">
        <f>'WINNY BORSBOOM'!H22</f>
        <v>#DIV/0!</v>
      </c>
      <c r="M33" s="41" t="e">
        <f>'WINNY BORSBOOM'!I22</f>
        <v>#DIV/0!</v>
      </c>
      <c r="N33" s="44" t="e">
        <f t="shared" si="0"/>
        <v>#DIV/0!</v>
      </c>
    </row>
    <row r="34" spans="1:14" ht="12.75" customHeight="1" x14ac:dyDescent="0.35">
      <c r="A34" s="20">
        <v>27</v>
      </c>
      <c r="B34" s="38" t="s">
        <v>116</v>
      </c>
      <c r="C34" s="20">
        <v>20</v>
      </c>
      <c r="D34" s="20"/>
      <c r="E34" s="20"/>
      <c r="F34" s="20"/>
      <c r="G34" s="20"/>
      <c r="H34" s="20">
        <v>0</v>
      </c>
      <c r="I34" s="40">
        <v>0</v>
      </c>
      <c r="J34" s="20">
        <v>0</v>
      </c>
      <c r="K34" s="20">
        <v>0</v>
      </c>
      <c r="L34" s="44" t="s">
        <v>117</v>
      </c>
      <c r="M34" s="41" t="s">
        <v>118</v>
      </c>
      <c r="N34" s="44" t="s">
        <v>119</v>
      </c>
    </row>
    <row r="35" spans="1:14" ht="12.75" customHeight="1" x14ac:dyDescent="0.35">
      <c r="A35" s="20">
        <v>28</v>
      </c>
      <c r="B35" s="38" t="s">
        <v>20</v>
      </c>
      <c r="C35" s="20">
        <v>20</v>
      </c>
      <c r="D35" s="20"/>
      <c r="E35" s="20"/>
      <c r="F35" s="20"/>
      <c r="G35" s="20"/>
      <c r="H35" s="20">
        <f>'W. van VLIET'!C22</f>
        <v>0</v>
      </c>
      <c r="I35" s="40">
        <f>'W. van VLIET'!D22</f>
        <v>0</v>
      </c>
      <c r="J35" s="20">
        <f>'W. van VLIET'!E22</f>
        <v>0</v>
      </c>
      <c r="K35" s="20">
        <f>'W. van VLIET'!F22</f>
        <v>0</v>
      </c>
      <c r="L35" s="44" t="e">
        <f>'W. van VLIET'!H22</f>
        <v>#DIV/0!</v>
      </c>
      <c r="M35" s="41" t="e">
        <f>'W. van VLIET'!I22</f>
        <v>#DIV/0!</v>
      </c>
      <c r="N35" s="44" t="e">
        <f t="shared" si="0"/>
        <v>#DIV/0!</v>
      </c>
    </row>
    <row r="36" spans="1:14" ht="12.75" customHeight="1" x14ac:dyDescent="0.35">
      <c r="A36" s="20">
        <v>29</v>
      </c>
      <c r="B36" s="38" t="s">
        <v>40</v>
      </c>
      <c r="C36" s="20">
        <v>19</v>
      </c>
      <c r="D36" s="20"/>
      <c r="E36" s="20"/>
      <c r="F36" s="20"/>
      <c r="G36" s="20"/>
      <c r="H36" s="41">
        <f>WESTDIJK!C22</f>
        <v>0</v>
      </c>
      <c r="I36" s="40">
        <f>WESTDIJK!D22</f>
        <v>0</v>
      </c>
      <c r="J36" s="20">
        <f>WESTDIJK!E22</f>
        <v>0</v>
      </c>
      <c r="K36" s="41">
        <f>WESTDIJK!F22</f>
        <v>0</v>
      </c>
      <c r="L36" s="44" t="e">
        <f>WESTDIJK!H22</f>
        <v>#DIV/0!</v>
      </c>
      <c r="M36" s="41" t="e">
        <f>WESTDIJK!I22</f>
        <v>#DIV/0!</v>
      </c>
      <c r="N36" s="44" t="e">
        <f t="shared" si="0"/>
        <v>#DIV/0!</v>
      </c>
    </row>
    <row r="37" spans="1:14" ht="12.75" customHeight="1" x14ac:dyDescent="0.35">
      <c r="A37" s="20">
        <v>39</v>
      </c>
      <c r="B37" s="38" t="s">
        <v>54</v>
      </c>
      <c r="C37" s="20">
        <v>19</v>
      </c>
      <c r="D37" s="20"/>
      <c r="E37" s="20"/>
      <c r="F37" s="20"/>
      <c r="G37" s="20"/>
      <c r="H37" s="20">
        <f>OUDENALLEN!C22</f>
        <v>0</v>
      </c>
      <c r="I37" s="40">
        <f>OUDENALLEN!D22</f>
        <v>0</v>
      </c>
      <c r="J37" s="41">
        <f>OUDENALLEN!E22</f>
        <v>0</v>
      </c>
      <c r="K37" s="41">
        <f>OUDENALLEN!F22</f>
        <v>0</v>
      </c>
      <c r="L37" s="44" t="e">
        <f>OUDENALLEN!H22</f>
        <v>#DIV/0!</v>
      </c>
      <c r="M37" s="41" t="e">
        <f>OUDENALLEN!I22</f>
        <v>#DIV/0!</v>
      </c>
      <c r="N37" s="44" t="e">
        <f t="shared" si="0"/>
        <v>#DIV/0!</v>
      </c>
    </row>
    <row r="38" spans="1:14" ht="12.75" customHeight="1" x14ac:dyDescent="0.35">
      <c r="A38" s="20">
        <v>31</v>
      </c>
      <c r="B38" s="38" t="s">
        <v>38</v>
      </c>
      <c r="C38" s="20">
        <v>19</v>
      </c>
      <c r="D38" s="39"/>
      <c r="E38" s="39"/>
      <c r="F38" s="39"/>
      <c r="G38" s="20"/>
      <c r="H38" s="20">
        <f>MOULIJN!C22</f>
        <v>0</v>
      </c>
      <c r="I38" s="40">
        <f>MOULIJN!D22</f>
        <v>0</v>
      </c>
      <c r="J38" s="41">
        <f>MOULIJN!E22</f>
        <v>0</v>
      </c>
      <c r="K38" s="20">
        <f>MOULIJN!F22</f>
        <v>0</v>
      </c>
      <c r="L38" s="42" t="e">
        <f>MOULIJN!H22</f>
        <v>#DIV/0!</v>
      </c>
      <c r="M38" s="43" t="e">
        <f>MOULIJN!I22</f>
        <v>#DIV/0!</v>
      </c>
      <c r="N38" s="44" t="e">
        <f t="shared" si="0"/>
        <v>#DIV/0!</v>
      </c>
    </row>
    <row r="39" spans="1:14" ht="12.75" customHeight="1" x14ac:dyDescent="0.35">
      <c r="A39" s="20">
        <v>32</v>
      </c>
      <c r="B39" s="38" t="s">
        <v>56</v>
      </c>
      <c r="C39" s="20">
        <v>18</v>
      </c>
      <c r="D39" s="20"/>
      <c r="E39" s="20"/>
      <c r="F39" s="20"/>
      <c r="G39" s="38"/>
      <c r="H39" s="20">
        <f>'BERT vd BERG'!C22</f>
        <v>0</v>
      </c>
      <c r="I39" s="40">
        <f>'BERT vd BERG'!D22</f>
        <v>0</v>
      </c>
      <c r="J39" s="41">
        <f>'BERT vd BERG'!E22</f>
        <v>0</v>
      </c>
      <c r="K39" s="20">
        <f>'BERT vd BERG'!F22</f>
        <v>0</v>
      </c>
      <c r="L39" s="44" t="e">
        <f>'BERT vd BERG'!H22</f>
        <v>#DIV/0!</v>
      </c>
      <c r="M39" s="41" t="e">
        <f>'BERT vd BERG'!I22</f>
        <v>#DIV/0!</v>
      </c>
      <c r="N39" s="44" t="e">
        <f t="shared" si="0"/>
        <v>#DIV/0!</v>
      </c>
    </row>
    <row r="40" spans="1:14" ht="12.75" customHeight="1" x14ac:dyDescent="0.35">
      <c r="A40" s="20">
        <v>33</v>
      </c>
      <c r="B40" s="38" t="s">
        <v>21</v>
      </c>
      <c r="C40" s="20">
        <v>18</v>
      </c>
      <c r="D40" s="20"/>
      <c r="E40" s="20"/>
      <c r="F40" s="20"/>
      <c r="G40" s="38"/>
      <c r="H40" s="20">
        <f>'M. KOETSIER'!C22</f>
        <v>0</v>
      </c>
      <c r="I40" s="40">
        <f>'M. KOETSIER'!D22</f>
        <v>0</v>
      </c>
      <c r="J40" s="41">
        <f>'M. KOETSIER'!E22</f>
        <v>0</v>
      </c>
      <c r="K40" s="20">
        <f>'M. KOETSIER'!F22</f>
        <v>0</v>
      </c>
      <c r="L40" s="44" t="e">
        <f>'M. KOETSIER'!H22</f>
        <v>#DIV/0!</v>
      </c>
      <c r="M40" s="41" t="e">
        <f>'M. KOETSIER'!I22</f>
        <v>#DIV/0!</v>
      </c>
      <c r="N40" s="44" t="e">
        <f>I40/H40</f>
        <v>#DIV/0!</v>
      </c>
    </row>
    <row r="41" spans="1:14" ht="12.75" customHeight="1" x14ac:dyDescent="0.35">
      <c r="A41" s="20">
        <v>34</v>
      </c>
      <c r="B41" s="38" t="s">
        <v>114</v>
      </c>
      <c r="C41" s="20">
        <v>18</v>
      </c>
      <c r="D41" s="20"/>
      <c r="E41" s="20"/>
      <c r="F41" s="20"/>
      <c r="G41" s="38"/>
      <c r="H41" s="41">
        <f>BERGER!C22</f>
        <v>0</v>
      </c>
      <c r="I41" s="40">
        <f>UITTERHOEVE!D22</f>
        <v>0</v>
      </c>
      <c r="J41" s="41">
        <f>UITTERHOEVE!E22</f>
        <v>0</v>
      </c>
      <c r="K41" s="41">
        <f>UITTERHOEVE!F22</f>
        <v>0</v>
      </c>
      <c r="L41" s="44" t="e">
        <f>UITTERHOEVE!H22</f>
        <v>#DIV/0!</v>
      </c>
      <c r="M41" s="41" t="e">
        <f>UITTERHOEVE!I22</f>
        <v>#DIV/0!</v>
      </c>
      <c r="N41" s="44" t="e">
        <f>I41/H41</f>
        <v>#DIV/0!</v>
      </c>
    </row>
    <row r="42" spans="1:14" ht="12.75" customHeight="1" x14ac:dyDescent="0.35">
      <c r="A42" s="20">
        <v>35</v>
      </c>
      <c r="B42" s="38" t="s">
        <v>42</v>
      </c>
      <c r="C42" s="20">
        <v>17</v>
      </c>
      <c r="D42" s="20"/>
      <c r="E42" s="20"/>
      <c r="F42" s="20"/>
      <c r="G42" s="38"/>
      <c r="H42" s="41">
        <f>BERGER!C22</f>
        <v>0</v>
      </c>
      <c r="I42" s="40">
        <f>BERGER!D22</f>
        <v>0</v>
      </c>
      <c r="J42" s="41">
        <f>BERGER!E22</f>
        <v>0</v>
      </c>
      <c r="K42" s="20">
        <f>BERGER!F22</f>
        <v>0</v>
      </c>
      <c r="L42" s="44" t="e">
        <f>BERGER!H22</f>
        <v>#DIV/0!</v>
      </c>
      <c r="M42" s="41" t="e">
        <f>BERGER!I22</f>
        <v>#DIV/0!</v>
      </c>
      <c r="N42" s="44" t="e">
        <f>I42/H42</f>
        <v>#DIV/0!</v>
      </c>
    </row>
    <row r="43" spans="1:14" ht="12.75" customHeight="1" x14ac:dyDescent="0.35">
      <c r="A43" s="20">
        <v>36</v>
      </c>
      <c r="B43" s="38" t="s">
        <v>73</v>
      </c>
      <c r="C43" s="20">
        <v>17</v>
      </c>
      <c r="D43" s="20"/>
      <c r="E43" s="20"/>
      <c r="F43" s="20"/>
      <c r="G43" s="38"/>
      <c r="H43" s="20">
        <f>HENDERSON!C22</f>
        <v>0</v>
      </c>
      <c r="I43" s="40">
        <f>HENDERSON!D22</f>
        <v>0</v>
      </c>
      <c r="J43" s="41">
        <f>HENDERSON!E22</f>
        <v>0</v>
      </c>
      <c r="K43" s="41">
        <f>HENDERSON!F22</f>
        <v>0</v>
      </c>
      <c r="L43" s="44" t="e">
        <f>HENDERSON!H22</f>
        <v>#DIV/0!</v>
      </c>
      <c r="M43" s="41" t="e">
        <f>HENDERSON!I22</f>
        <v>#DIV/0!</v>
      </c>
      <c r="N43" s="44" t="e">
        <f>I43/H43</f>
        <v>#DIV/0!</v>
      </c>
    </row>
    <row r="44" spans="1:14" ht="12.75" customHeight="1" x14ac:dyDescent="0.35">
      <c r="A44" s="20">
        <v>37</v>
      </c>
      <c r="B44" s="38" t="s">
        <v>72</v>
      </c>
      <c r="C44" s="20">
        <v>17</v>
      </c>
      <c r="D44" s="20"/>
      <c r="E44" s="20"/>
      <c r="F44" s="20"/>
      <c r="G44" s="38"/>
      <c r="H44" s="20">
        <f>'van LEEUWEN'!C22</f>
        <v>0</v>
      </c>
      <c r="I44" s="40">
        <f>'van LEEUWEN'!D22</f>
        <v>0</v>
      </c>
      <c r="J44" s="41">
        <f>'van LEEUWEN'!E22</f>
        <v>0</v>
      </c>
      <c r="K44" s="41">
        <f>'van LEEUWEN'!F22</f>
        <v>0</v>
      </c>
      <c r="L44" s="44" t="e">
        <f>'van LEEUWEN'!H22</f>
        <v>#DIV/0!</v>
      </c>
      <c r="M44" s="41" t="e">
        <f>'van LEEUWEN'!I22</f>
        <v>#DIV/0!</v>
      </c>
      <c r="N44" s="44" t="e">
        <f>I44/H44</f>
        <v>#DIV/0!</v>
      </c>
    </row>
    <row r="45" spans="1:14" ht="12.75" customHeight="1" x14ac:dyDescent="0.35">
      <c r="A45" s="20">
        <v>38</v>
      </c>
      <c r="B45" s="38" t="s">
        <v>69</v>
      </c>
      <c r="C45" s="20">
        <v>16</v>
      </c>
      <c r="D45" s="20"/>
      <c r="E45" s="20"/>
      <c r="F45" s="20"/>
      <c r="G45" s="38"/>
      <c r="H45" s="20">
        <f>'van der HULST'!C22</f>
        <v>0</v>
      </c>
      <c r="I45" s="40">
        <f>'van der HULST'!D22</f>
        <v>0</v>
      </c>
      <c r="J45" s="41">
        <f>+'van der HULST'!E22</f>
        <v>0</v>
      </c>
      <c r="K45" s="41">
        <f>'van der HULST'!F22</f>
        <v>0</v>
      </c>
      <c r="L45" s="44" t="e">
        <f>'van der HULST'!H22</f>
        <v>#DIV/0!</v>
      </c>
      <c r="M45" s="41" t="e">
        <f>'van der HULST'!I22</f>
        <v>#DIV/0!</v>
      </c>
      <c r="N45" s="44" t="e">
        <f>I45/H45</f>
        <v>#DIV/0!</v>
      </c>
    </row>
    <row r="46" spans="1:14" ht="12.75" customHeight="1" x14ac:dyDescent="0.35">
      <c r="A46" s="20">
        <v>39</v>
      </c>
      <c r="B46" s="38" t="s">
        <v>96</v>
      </c>
      <c r="C46" s="20">
        <v>16</v>
      </c>
      <c r="D46" s="20"/>
      <c r="E46" s="20"/>
      <c r="F46" s="20"/>
      <c r="G46" s="38"/>
      <c r="H46" s="20">
        <f>BEEKMAN!C22</f>
        <v>0</v>
      </c>
      <c r="I46" s="40">
        <f>BEEKMAN!D22</f>
        <v>0</v>
      </c>
      <c r="J46" s="41">
        <f>BEEKMAN!E22</f>
        <v>0</v>
      </c>
      <c r="K46" s="41">
        <f>BEEKMAN!F22</f>
        <v>0</v>
      </c>
      <c r="L46" s="44" t="e">
        <f>BEEKMAN!H22</f>
        <v>#DIV/0!</v>
      </c>
      <c r="M46" s="41" t="e">
        <f>BEEKMAN!I22</f>
        <v>#DIV/0!</v>
      </c>
      <c r="N46" s="44" t="e">
        <f>I46/H46</f>
        <v>#DIV/0!</v>
      </c>
    </row>
    <row r="47" spans="1:14" ht="12.75" customHeight="1" x14ac:dyDescent="0.35">
      <c r="A47" s="20">
        <v>40</v>
      </c>
      <c r="B47" s="38" t="s">
        <v>41</v>
      </c>
      <c r="C47" s="20">
        <v>15</v>
      </c>
      <c r="D47" s="20"/>
      <c r="E47" s="20"/>
      <c r="F47" s="20"/>
      <c r="G47" s="38"/>
      <c r="H47" s="20">
        <f>LEENEN!C22</f>
        <v>0</v>
      </c>
      <c r="I47" s="40">
        <f>LEENEN!D22</f>
        <v>0</v>
      </c>
      <c r="J47" s="20">
        <f>LEENEN!E22</f>
        <v>0</v>
      </c>
      <c r="K47" s="41">
        <f>LEENEN!F22</f>
        <v>0</v>
      </c>
      <c r="L47" s="44" t="e">
        <f>'vd GRAAF'!H22</f>
        <v>#DIV/0!</v>
      </c>
      <c r="M47" s="41" t="e">
        <f>LEENEN!I22</f>
        <v>#DIV/0!</v>
      </c>
      <c r="N47" s="44" t="e">
        <f>I47/H47</f>
        <v>#DIV/0!</v>
      </c>
    </row>
    <row r="48" spans="1:14" ht="12.75" customHeight="1" x14ac:dyDescent="0.35">
      <c r="A48" s="20">
        <v>41</v>
      </c>
      <c r="B48" s="38" t="s">
        <v>45</v>
      </c>
      <c r="C48" s="20">
        <v>15</v>
      </c>
      <c r="D48" s="20"/>
      <c r="E48" s="20"/>
      <c r="F48" s="20"/>
      <c r="G48" s="38"/>
      <c r="H48" s="41">
        <f>'vd GRAAF'!C22</f>
        <v>0</v>
      </c>
      <c r="I48" s="40">
        <f>'vd GRAAF'!D22</f>
        <v>0</v>
      </c>
      <c r="J48" s="20">
        <f>'vd GRAAF'!E22</f>
        <v>0</v>
      </c>
      <c r="K48" s="20">
        <f>'vd GRAAF'!F22</f>
        <v>0</v>
      </c>
      <c r="L48" s="44" t="e">
        <f>'vd GRAAF'!H22</f>
        <v>#DIV/0!</v>
      </c>
      <c r="M48" s="41" t="e">
        <f>'vd GRAAF'!I22</f>
        <v>#DIV/0!</v>
      </c>
      <c r="N48" s="44" t="e">
        <f>I48/H48</f>
        <v>#DIV/0!</v>
      </c>
    </row>
    <row r="49" spans="1:14" ht="12.75" customHeight="1" x14ac:dyDescent="0.35">
      <c r="A49" s="20">
        <v>42</v>
      </c>
      <c r="B49" s="38" t="s">
        <v>75</v>
      </c>
      <c r="C49" s="20">
        <v>15</v>
      </c>
      <c r="D49" s="20"/>
      <c r="E49" s="20"/>
      <c r="F49" s="20"/>
      <c r="G49" s="38"/>
      <c r="H49" s="41">
        <f>BONEFAAS!C22</f>
        <v>0</v>
      </c>
      <c r="I49" s="40">
        <f>BONEFAAS!D22</f>
        <v>0</v>
      </c>
      <c r="J49" s="20">
        <f>BONEFAAS!E22</f>
        <v>0</v>
      </c>
      <c r="K49" s="20">
        <f>BONEFAAS!F22</f>
        <v>0</v>
      </c>
      <c r="L49" s="44" t="e">
        <f>BONEFAAS!H22</f>
        <v>#DIV/0!</v>
      </c>
      <c r="M49" s="41" t="e">
        <f>BONEFAAS!I22</f>
        <v>#DIV/0!</v>
      </c>
      <c r="N49" s="44" t="e">
        <f>I49/H49</f>
        <v>#DIV/0!</v>
      </c>
    </row>
    <row r="50" spans="1:14" ht="12.75" customHeight="1" x14ac:dyDescent="0.35">
      <c r="A50" s="20">
        <v>43</v>
      </c>
      <c r="B50" s="38" t="s">
        <v>46</v>
      </c>
      <c r="C50" s="20">
        <v>15</v>
      </c>
      <c r="D50" s="20"/>
      <c r="E50" s="20"/>
      <c r="F50" s="20"/>
      <c r="G50" s="38"/>
      <c r="H50" s="41">
        <f>BLOM!C22</f>
        <v>0</v>
      </c>
      <c r="I50" s="40">
        <f>BLOM!D22</f>
        <v>0</v>
      </c>
      <c r="J50" s="20">
        <f>BLOM!E22</f>
        <v>0</v>
      </c>
      <c r="K50" s="20">
        <f>BLOM!F22</f>
        <v>0</v>
      </c>
      <c r="L50" s="44" t="e">
        <f>BLOM!H22</f>
        <v>#DIV/0!</v>
      </c>
      <c r="M50" s="41" t="e">
        <f>BLOM!I22</f>
        <v>#DIV/0!</v>
      </c>
      <c r="N50" s="44" t="e">
        <f>I50/H50</f>
        <v>#DIV/0!</v>
      </c>
    </row>
    <row r="51" spans="1:14" ht="12.75" customHeight="1" x14ac:dyDescent="0.35">
      <c r="A51" s="20">
        <v>44</v>
      </c>
      <c r="B51" s="38" t="s">
        <v>59</v>
      </c>
      <c r="C51" s="20">
        <v>15</v>
      </c>
      <c r="D51" s="20"/>
      <c r="E51" s="20"/>
      <c r="F51" s="20"/>
      <c r="G51" s="38"/>
      <c r="H51" s="41">
        <f>'van de WATER'!C22</f>
        <v>0</v>
      </c>
      <c r="I51" s="40">
        <f>'van de WATER'!D22</f>
        <v>0</v>
      </c>
      <c r="J51" s="20">
        <f>'van de WATER'!E22</f>
        <v>0</v>
      </c>
      <c r="K51" s="20">
        <f>'van de WATER'!F22</f>
        <v>0</v>
      </c>
      <c r="L51" s="44" t="e">
        <f>'van de WATER'!H22</f>
        <v>#DIV/0!</v>
      </c>
      <c r="M51" s="41" t="e">
        <f>'van de WATER'!I22</f>
        <v>#DIV/0!</v>
      </c>
      <c r="N51" s="44" t="e">
        <f>I51/H51</f>
        <v>#DIV/0!</v>
      </c>
    </row>
    <row r="52" spans="1:14" ht="12.75" customHeight="1" x14ac:dyDescent="0.35">
      <c r="A52" s="20">
        <v>45</v>
      </c>
      <c r="B52" s="38" t="s">
        <v>58</v>
      </c>
      <c r="C52" s="20">
        <v>15</v>
      </c>
      <c r="D52" s="20"/>
      <c r="E52" s="20"/>
      <c r="F52" s="20"/>
      <c r="G52" s="38"/>
      <c r="H52" s="41">
        <f>SCHOUTEN!C22</f>
        <v>0</v>
      </c>
      <c r="I52" s="40">
        <f>SCHOUTEN!D22</f>
        <v>0</v>
      </c>
      <c r="J52" s="20">
        <f>SCHOUTEN!E22</f>
        <v>0</v>
      </c>
      <c r="K52" s="20">
        <f>SCHOUTEN!F22</f>
        <v>0</v>
      </c>
      <c r="L52" s="44" t="e">
        <f>SCHOUTEN!H22</f>
        <v>#DIV/0!</v>
      </c>
      <c r="M52" s="41" t="e">
        <f>SCHOUTEN!I22</f>
        <v>#DIV/0!</v>
      </c>
      <c r="N52" s="44" t="e">
        <f>I52/H52</f>
        <v>#DIV/0!</v>
      </c>
    </row>
    <row r="53" spans="1:14" ht="12.75" customHeight="1" x14ac:dyDescent="0.35">
      <c r="A53" s="20">
        <v>46</v>
      </c>
      <c r="B53" s="38" t="s">
        <v>93</v>
      </c>
      <c r="C53" s="20">
        <v>15</v>
      </c>
      <c r="D53" s="20"/>
      <c r="E53" s="20"/>
      <c r="F53" s="20"/>
      <c r="G53" s="38"/>
      <c r="H53" s="41">
        <f>'Cor de Vlieg'!C22</f>
        <v>0</v>
      </c>
      <c r="I53" s="40">
        <f>'Cor de Vlieg'!D21</f>
        <v>0</v>
      </c>
      <c r="J53" s="20">
        <f>'Cor de Vlieg'!E22</f>
        <v>0</v>
      </c>
      <c r="K53" s="20">
        <f>'Cor de Vlieg'!F22</f>
        <v>0</v>
      </c>
      <c r="L53" s="44" t="e">
        <f>'Cor de Vlieg'!H22</f>
        <v>#DIV/0!</v>
      </c>
      <c r="M53" s="41" t="e">
        <f>'Cor de Vlieg'!I22</f>
        <v>#DIV/0!</v>
      </c>
      <c r="N53" s="44" t="e">
        <f>I53/H53</f>
        <v>#DIV/0!</v>
      </c>
    </row>
    <row r="54" spans="1:14" ht="12.75" customHeight="1" x14ac:dyDescent="0.35">
      <c r="A54" s="20">
        <v>47</v>
      </c>
      <c r="B54" s="38" t="s">
        <v>66</v>
      </c>
      <c r="C54" s="20">
        <v>13</v>
      </c>
      <c r="D54" s="20"/>
      <c r="E54" s="20"/>
      <c r="F54" s="20"/>
      <c r="G54" s="38"/>
      <c r="H54" s="41">
        <f>'van NOORT'!C22</f>
        <v>0</v>
      </c>
      <c r="I54" s="40">
        <f>'van NOORT'!D22</f>
        <v>0</v>
      </c>
      <c r="J54" s="20">
        <f>'van NOORT'!E22</f>
        <v>0</v>
      </c>
      <c r="K54" s="20">
        <f>'van NOORT'!F22</f>
        <v>0</v>
      </c>
      <c r="L54" s="44" t="e">
        <f>'van NOORT'!H22</f>
        <v>#DIV/0!</v>
      </c>
      <c r="M54" s="41" t="e">
        <f>'van NOORT'!I22</f>
        <v>#DIV/0!</v>
      </c>
      <c r="N54" s="44" t="e">
        <f t="shared" ref="N54:N65" si="1">I54/H54</f>
        <v>#DIV/0!</v>
      </c>
    </row>
    <row r="55" spans="1:14" ht="12.75" customHeight="1" x14ac:dyDescent="0.35">
      <c r="A55" s="20">
        <v>48</v>
      </c>
      <c r="B55" s="38" t="s">
        <v>22</v>
      </c>
      <c r="C55" s="20">
        <v>13</v>
      </c>
      <c r="D55" s="20"/>
      <c r="E55" s="20"/>
      <c r="F55" s="20"/>
      <c r="G55" s="38"/>
      <c r="H55" s="41">
        <f>'NICO van VLIET'!C22</f>
        <v>0</v>
      </c>
      <c r="I55" s="40">
        <f>'NICO van VLIET'!D22</f>
        <v>0</v>
      </c>
      <c r="J55" s="20">
        <f>'NICO van VLIET'!E22</f>
        <v>0</v>
      </c>
      <c r="K55" s="20">
        <f>'NICO van VLIET'!F22</f>
        <v>0</v>
      </c>
      <c r="L55" s="44" t="e">
        <f>'NICO van VLIET'!H22</f>
        <v>#DIV/0!</v>
      </c>
      <c r="M55" s="41" t="e">
        <f>'NICO van VLIET'!I22</f>
        <v>#DIV/0!</v>
      </c>
      <c r="N55" s="44" t="e">
        <f t="shared" si="1"/>
        <v>#DIV/0!</v>
      </c>
    </row>
    <row r="56" spans="1:14" ht="12.75" customHeight="1" x14ac:dyDescent="0.35">
      <c r="A56" s="20">
        <v>49</v>
      </c>
      <c r="B56" s="38" t="s">
        <v>94</v>
      </c>
      <c r="C56" s="20">
        <v>13</v>
      </c>
      <c r="D56" s="20"/>
      <c r="E56" s="20"/>
      <c r="F56" s="20"/>
      <c r="G56" s="38"/>
      <c r="H56" s="41">
        <f>'Luit Bloem'!C22</f>
        <v>0</v>
      </c>
      <c r="I56" s="40">
        <f>'Luit Bloem'!D22</f>
        <v>0</v>
      </c>
      <c r="J56" s="20">
        <f>'Luit Bloem'!E22</f>
        <v>0</v>
      </c>
      <c r="K56" s="20">
        <f>'Luit Bloem'!F22</f>
        <v>0</v>
      </c>
      <c r="L56" s="44" t="e">
        <f>'Luit Bloem'!H22</f>
        <v>#DIV/0!</v>
      </c>
      <c r="M56" s="41" t="e">
        <f>'Luit Bloem'!I22</f>
        <v>#DIV/0!</v>
      </c>
      <c r="N56" s="44" t="e">
        <f t="shared" si="1"/>
        <v>#DIV/0!</v>
      </c>
    </row>
    <row r="57" spans="1:14" ht="12.75" customHeight="1" x14ac:dyDescent="0.35">
      <c r="A57" s="20">
        <v>50</v>
      </c>
      <c r="B57" s="38" t="s">
        <v>77</v>
      </c>
      <c r="C57" s="20">
        <v>12</v>
      </c>
      <c r="D57" s="20"/>
      <c r="E57" s="20"/>
      <c r="F57" s="20"/>
      <c r="G57" s="38"/>
      <c r="H57" s="41">
        <f>KORTLEVER!C22</f>
        <v>0</v>
      </c>
      <c r="I57" s="40">
        <f>KORTLEVER!D22</f>
        <v>0</v>
      </c>
      <c r="J57" s="20">
        <f>KORTLEVER!E22</f>
        <v>0</v>
      </c>
      <c r="K57" s="20">
        <f>KORTLEVER!F22</f>
        <v>0</v>
      </c>
      <c r="L57" s="44" t="e">
        <f>KORTLEVER!H22</f>
        <v>#DIV/0!</v>
      </c>
      <c r="M57" s="41" t="e">
        <f>KORTLEVER!I22</f>
        <v>#DIV/0!</v>
      </c>
      <c r="N57" s="44" t="e">
        <f t="shared" si="1"/>
        <v>#DIV/0!</v>
      </c>
    </row>
    <row r="58" spans="1:14" ht="12.75" customHeight="1" x14ac:dyDescent="0.35">
      <c r="A58" s="20">
        <v>52</v>
      </c>
      <c r="B58" s="38" t="s">
        <v>108</v>
      </c>
      <c r="C58" s="20">
        <v>11</v>
      </c>
      <c r="D58" s="20"/>
      <c r="E58" s="20"/>
      <c r="F58" s="20"/>
      <c r="G58" s="38"/>
      <c r="H58" s="41">
        <f>'HENK KEUKEN'!C22</f>
        <v>0</v>
      </c>
      <c r="I58" s="40">
        <f>'HENK KEUKEN'!D22</f>
        <v>0</v>
      </c>
      <c r="J58" s="20">
        <f>'HENK KEUKEN'!E22</f>
        <v>0</v>
      </c>
      <c r="K58" s="20">
        <f>'HENK KEUKEN'!F22</f>
        <v>0</v>
      </c>
      <c r="L58" s="44" t="e">
        <f>'HENK KEUKEN'!H22</f>
        <v>#DIV/0!</v>
      </c>
      <c r="M58" s="41" t="e">
        <f>'HENK KEUKEN'!I22</f>
        <v>#DIV/0!</v>
      </c>
      <c r="N58" s="44" t="e">
        <f t="shared" si="1"/>
        <v>#DIV/0!</v>
      </c>
    </row>
    <row r="59" spans="1:14" ht="12.75" customHeight="1" x14ac:dyDescent="0.35">
      <c r="A59" s="20">
        <v>53</v>
      </c>
      <c r="B59" s="38" t="s">
        <v>48</v>
      </c>
      <c r="C59" s="20">
        <v>11</v>
      </c>
      <c r="D59" s="20"/>
      <c r="E59" s="20"/>
      <c r="F59" s="20"/>
      <c r="G59" s="38"/>
      <c r="H59" s="41">
        <f>CAMMERAAT!C22</f>
        <v>0</v>
      </c>
      <c r="I59" s="40">
        <f>CAMMERAAT!D22</f>
        <v>0</v>
      </c>
      <c r="J59" s="20">
        <f>CAMMERAAT!E22</f>
        <v>0</v>
      </c>
      <c r="K59" s="20">
        <f>CAMMERAAT!F22</f>
        <v>0</v>
      </c>
      <c r="L59" s="44" t="e">
        <f>CAMMERAAT!H22</f>
        <v>#DIV/0!</v>
      </c>
      <c r="M59" s="41" t="e">
        <f>CAMMERAAT!I22</f>
        <v>#DIV/0!</v>
      </c>
      <c r="N59" s="44" t="e">
        <f t="shared" si="1"/>
        <v>#DIV/0!</v>
      </c>
    </row>
    <row r="60" spans="1:14" ht="12.75" customHeight="1" x14ac:dyDescent="0.35">
      <c r="A60" s="20">
        <v>54</v>
      </c>
      <c r="B60" s="38" t="s">
        <v>101</v>
      </c>
      <c r="C60" s="20">
        <v>11</v>
      </c>
      <c r="D60" s="20"/>
      <c r="E60" s="20"/>
      <c r="F60" s="20"/>
      <c r="G60" s="38"/>
      <c r="H60" s="41">
        <f>'Piet Haan'!C22</f>
        <v>0</v>
      </c>
      <c r="I60" s="40">
        <f>'Piet Haan'!D22</f>
        <v>0</v>
      </c>
      <c r="J60" s="20">
        <f>'Piet Haan'!E22</f>
        <v>0</v>
      </c>
      <c r="K60" s="20">
        <f>'Piet Haan'!F22</f>
        <v>0</v>
      </c>
      <c r="L60" s="44" t="e">
        <f>'Piet Haan'!H22</f>
        <v>#DIV/0!</v>
      </c>
      <c r="M60" s="41" t="e">
        <f>'Piet Haan'!I22</f>
        <v>#DIV/0!</v>
      </c>
      <c r="N60" s="44" t="e">
        <f t="shared" si="1"/>
        <v>#DIV/0!</v>
      </c>
    </row>
    <row r="61" spans="1:14" ht="12.75" customHeight="1" x14ac:dyDescent="0.35">
      <c r="A61" s="20">
        <v>55</v>
      </c>
      <c r="B61" s="38" t="s">
        <v>64</v>
      </c>
      <c r="C61" s="20">
        <v>11</v>
      </c>
      <c r="D61" s="20"/>
      <c r="E61" s="20"/>
      <c r="F61" s="20"/>
      <c r="G61" s="38"/>
      <c r="H61" s="41">
        <f>'VAN DER VLUGT'!C22</f>
        <v>0</v>
      </c>
      <c r="I61" s="40">
        <f>'VAN DER VLUGT'!D22</f>
        <v>0</v>
      </c>
      <c r="J61" s="20">
        <f>'VAN DER VLUGT'!E22</f>
        <v>0</v>
      </c>
      <c r="K61" s="20">
        <f>'VAN DER VLUGT'!F22</f>
        <v>0</v>
      </c>
      <c r="L61" s="44" t="e">
        <f>'VAN DER VLUGT'!H22</f>
        <v>#DIV/0!</v>
      </c>
      <c r="M61" s="41" t="e">
        <f>'VAN DER VLUGT'!I22</f>
        <v>#DIV/0!</v>
      </c>
      <c r="N61" s="44" t="e">
        <f t="shared" si="1"/>
        <v>#DIV/0!</v>
      </c>
    </row>
    <row r="62" spans="1:14" ht="12.75" customHeight="1" x14ac:dyDescent="0.35">
      <c r="A62" s="20">
        <v>57</v>
      </c>
      <c r="B62" s="38" t="s">
        <v>62</v>
      </c>
      <c r="C62" s="20">
        <v>10</v>
      </c>
      <c r="D62" s="20"/>
      <c r="E62" s="20"/>
      <c r="F62" s="20"/>
      <c r="G62" s="38"/>
      <c r="H62" s="41">
        <f>MATZE!C22</f>
        <v>0</v>
      </c>
      <c r="I62" s="40">
        <f>MATZE!D22</f>
        <v>0</v>
      </c>
      <c r="J62" s="41">
        <f>MATZE!E22</f>
        <v>0</v>
      </c>
      <c r="K62" s="20">
        <f>MATZE!F22</f>
        <v>0</v>
      </c>
      <c r="L62" s="44" t="e">
        <f>MATZE!H22</f>
        <v>#DIV/0!</v>
      </c>
      <c r="M62" s="41" t="e">
        <f>PONSIOEN!I22</f>
        <v>#DIV/0!</v>
      </c>
      <c r="N62" s="44" t="e">
        <f t="shared" si="1"/>
        <v>#DIV/0!</v>
      </c>
    </row>
    <row r="63" spans="1:14" ht="12.75" customHeight="1" x14ac:dyDescent="0.35">
      <c r="A63" s="20">
        <v>58</v>
      </c>
      <c r="B63" s="38" t="s">
        <v>44</v>
      </c>
      <c r="C63" s="20">
        <v>10</v>
      </c>
      <c r="D63" s="20"/>
      <c r="E63" s="20"/>
      <c r="F63" s="20"/>
      <c r="G63" s="38"/>
      <c r="H63" s="41">
        <f>PONSIOEN!C22</f>
        <v>0</v>
      </c>
      <c r="I63" s="40">
        <f>PONSIOEN!D22</f>
        <v>0</v>
      </c>
      <c r="J63" s="20">
        <f>PONSIOEN!E22</f>
        <v>0</v>
      </c>
      <c r="K63" s="20">
        <f>PONSIOEN!F22</f>
        <v>0</v>
      </c>
      <c r="L63" s="44" t="e">
        <f>PONSIOEN!H22</f>
        <v>#DIV/0!</v>
      </c>
      <c r="M63" s="41" t="e">
        <f>PONSIOEN!I22</f>
        <v>#DIV/0!</v>
      </c>
      <c r="N63" s="44" t="e">
        <f t="shared" si="1"/>
        <v>#DIV/0!</v>
      </c>
    </row>
    <row r="64" spans="1:14" ht="12.75" customHeight="1" x14ac:dyDescent="0.35">
      <c r="A64" s="20">
        <v>59</v>
      </c>
      <c r="B64" s="38" t="s">
        <v>80</v>
      </c>
      <c r="C64" s="20">
        <v>10</v>
      </c>
      <c r="D64" s="20"/>
      <c r="E64" s="20"/>
      <c r="F64" s="20"/>
      <c r="G64" s="38"/>
      <c r="H64" s="41">
        <f>BOER!C22</f>
        <v>0</v>
      </c>
      <c r="I64" s="40">
        <f>BOER!D22</f>
        <v>0</v>
      </c>
      <c r="J64" s="20">
        <f>BOER!E22</f>
        <v>0</v>
      </c>
      <c r="K64" s="20">
        <f>BOER!F22</f>
        <v>0</v>
      </c>
      <c r="L64" s="44" t="e">
        <f>BOER!H22</f>
        <v>#DIV/0!</v>
      </c>
      <c r="M64" s="41" t="e">
        <f>BOER!I22</f>
        <v>#DIV/0!</v>
      </c>
      <c r="N64" s="44" t="e">
        <f t="shared" si="1"/>
        <v>#DIV/0!</v>
      </c>
    </row>
    <row r="65" spans="1:14" ht="12.75" customHeight="1" x14ac:dyDescent="0.35">
      <c r="A65" s="20">
        <v>60</v>
      </c>
      <c r="B65" s="45" t="s">
        <v>107</v>
      </c>
      <c r="C65" s="20">
        <v>10</v>
      </c>
      <c r="D65" s="20"/>
      <c r="E65" s="20"/>
      <c r="F65" s="20"/>
      <c r="G65" s="38"/>
      <c r="H65" s="41">
        <f>'Frans Bos'!C22</f>
        <v>0</v>
      </c>
      <c r="I65" s="40">
        <f>'Frans Bos'!D22</f>
        <v>0</v>
      </c>
      <c r="J65" s="20">
        <f>'Frans Bos'!E22</f>
        <v>0</v>
      </c>
      <c r="K65" s="20">
        <f>'Frans Bos'!F22</f>
        <v>0</v>
      </c>
      <c r="L65" s="44" t="e">
        <f>'Frans Bos'!H22</f>
        <v>#DIV/0!</v>
      </c>
      <c r="M65" s="41" t="e">
        <f>'Frans Bos'!I22</f>
        <v>#DIV/0!</v>
      </c>
      <c r="N65" s="44" t="e">
        <f t="shared" si="1"/>
        <v>#DIV/0!</v>
      </c>
    </row>
    <row r="66" spans="1:14" ht="12.75" customHeight="1" x14ac:dyDescent="0.35">
      <c r="A66" s="20">
        <v>61</v>
      </c>
    </row>
    <row r="67" spans="1:14" ht="12.75" customHeight="1" x14ac:dyDescent="0.35">
      <c r="A67" s="1">
        <v>62</v>
      </c>
      <c r="C67" s="1"/>
      <c r="H67" s="1"/>
      <c r="I67" s="3"/>
      <c r="J67" s="1"/>
      <c r="K67" s="1"/>
      <c r="L67" s="4"/>
      <c r="M67" s="5"/>
      <c r="N67" s="4"/>
    </row>
    <row r="68" spans="1:14" ht="12.75" customHeight="1" x14ac:dyDescent="0.35">
      <c r="H68" s="1"/>
    </row>
    <row r="69" spans="1:14" ht="12.75" customHeight="1" x14ac:dyDescent="0.35">
      <c r="H69" s="1"/>
    </row>
  </sheetData>
  <mergeCells count="6">
    <mergeCell ref="L7:M7"/>
    <mergeCell ref="C3:G3"/>
    <mergeCell ref="C4:G4"/>
    <mergeCell ref="H4:M4"/>
    <mergeCell ref="C5:G5"/>
    <mergeCell ref="L6:M6"/>
  </mergeCells>
  <printOptions verticalCentered="1" gridLines="1"/>
  <pageMargins left="0.39370078740157483" right="0" top="0" bottom="0" header="0.31496062992125984" footer="0.31496062992125984"/>
  <pageSetup paperSize="9" scale="90" orientation="portrait" r:id="rId1"/>
  <ignoredErrors>
    <ignoredError sqref="D7" twoDigitTextYear="1"/>
    <ignoredError sqref="L35:N39 L30:N33 L8:N2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45"/>
  <sheetViews>
    <sheetView workbookViewId="0">
      <selection activeCell="F22" sqref="F22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76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30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35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70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29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91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52"/>
  <sheetViews>
    <sheetView zoomScaleNormal="100"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74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29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37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  <c r="D44" s="3"/>
    </row>
    <row r="45" spans="1:4" ht="12.75" customHeight="1" x14ac:dyDescent="0.35">
      <c r="A45" s="6"/>
      <c r="D45" s="3"/>
    </row>
    <row r="46" spans="1:4" ht="12.75" customHeight="1" x14ac:dyDescent="0.35">
      <c r="A46" s="6"/>
      <c r="D46" s="3"/>
    </row>
    <row r="47" spans="1:4" ht="12.75" customHeight="1" x14ac:dyDescent="0.35">
      <c r="A47" s="6"/>
      <c r="D47" s="3"/>
    </row>
    <row r="48" spans="1:4" ht="12.75" customHeight="1" x14ac:dyDescent="0.35">
      <c r="A48" s="6"/>
      <c r="D48" s="3"/>
    </row>
    <row r="49" spans="1:4" ht="12.75" customHeight="1" x14ac:dyDescent="0.35">
      <c r="A49" s="6"/>
      <c r="D49" s="3"/>
    </row>
    <row r="50" spans="1:4" ht="12.75" customHeight="1" x14ac:dyDescent="0.35">
      <c r="A50" s="9"/>
      <c r="D50" s="3"/>
    </row>
    <row r="51" spans="1:4" ht="12.75" customHeight="1" x14ac:dyDescent="0.35">
      <c r="A51" s="14"/>
      <c r="D51" s="3"/>
    </row>
    <row r="52" spans="1:4" ht="12.75" customHeight="1" x14ac:dyDescent="0.35">
      <c r="A52" s="14"/>
      <c r="D52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36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28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60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</row>
    <row r="40" spans="1:4" ht="12.75" customHeight="1" x14ac:dyDescent="0.35">
      <c r="A40" s="9"/>
      <c r="D40" s="3"/>
    </row>
    <row r="41" spans="1:4" ht="12.75" customHeight="1" x14ac:dyDescent="0.35">
      <c r="A41" s="9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100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28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102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</row>
    <row r="40" spans="1:4" ht="12.75" customHeight="1" x14ac:dyDescent="0.35">
      <c r="A40" s="6"/>
      <c r="D40" s="3"/>
    </row>
    <row r="41" spans="1:4" ht="12.75" customHeight="1" x14ac:dyDescent="0.35">
      <c r="A41" s="9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2493-07D5-43F3-86AA-A3DCE5E6B426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8.81640625" style="2"/>
  </cols>
  <sheetData>
    <row r="1" spans="1:9" ht="12.75" customHeight="1" x14ac:dyDescent="0.35">
      <c r="E1" s="1" t="s">
        <v>92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27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60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  <c r="F30" s="5"/>
    </row>
    <row r="31" spans="1:9" ht="12.75" customHeight="1" x14ac:dyDescent="0.35">
      <c r="A31" s="8"/>
      <c r="C31" s="5"/>
      <c r="D31" s="3"/>
      <c r="F31" s="5"/>
    </row>
    <row r="32" spans="1:9" ht="12.75" customHeight="1" x14ac:dyDescent="0.35">
      <c r="A32" s="8"/>
      <c r="D32" s="3"/>
    </row>
    <row r="33" spans="1:6" ht="12.75" customHeight="1" x14ac:dyDescent="0.35">
      <c r="A33" s="6"/>
      <c r="D33" s="3"/>
    </row>
    <row r="34" spans="1:6" ht="12.75" customHeight="1" x14ac:dyDescent="0.35">
      <c r="A34" s="6"/>
      <c r="D34" s="3"/>
    </row>
    <row r="35" spans="1:6" ht="12.75" customHeight="1" x14ac:dyDescent="0.35">
      <c r="A35" s="6"/>
      <c r="D35" s="3"/>
    </row>
    <row r="36" spans="1:6" ht="12.75" customHeight="1" x14ac:dyDescent="0.35">
      <c r="A36" s="6"/>
      <c r="D36" s="3"/>
    </row>
    <row r="37" spans="1:6" ht="12.75" customHeight="1" x14ac:dyDescent="0.35">
      <c r="A37" s="6"/>
      <c r="D37" s="3"/>
    </row>
    <row r="38" spans="1:6" ht="12.75" customHeight="1" x14ac:dyDescent="0.35">
      <c r="A38" s="6"/>
      <c r="D38" s="3"/>
    </row>
    <row r="39" spans="1:6" ht="12.75" customHeight="1" x14ac:dyDescent="0.35">
      <c r="A39" s="9"/>
      <c r="D39" s="3"/>
    </row>
    <row r="40" spans="1:6" ht="12.75" customHeight="1" x14ac:dyDescent="0.35">
      <c r="A40" s="6"/>
      <c r="D40" s="3"/>
    </row>
    <row r="41" spans="1:6" ht="12.75" customHeight="1" x14ac:dyDescent="0.35">
      <c r="A41" s="8"/>
      <c r="C41" s="5"/>
      <c r="D41" s="3"/>
      <c r="F41" s="5"/>
    </row>
    <row r="42" spans="1:6" ht="12.75" customHeight="1" x14ac:dyDescent="0.35">
      <c r="A42" s="8"/>
      <c r="D42" s="3"/>
    </row>
    <row r="43" spans="1:6" ht="12.75" customHeight="1" x14ac:dyDescent="0.35">
      <c r="A43" s="6"/>
      <c r="D43" s="3"/>
    </row>
    <row r="44" spans="1:6" ht="12.75" customHeight="1" x14ac:dyDescent="0.35">
      <c r="A44" s="9"/>
    </row>
    <row r="45" spans="1:6" ht="12.75" customHeight="1" x14ac:dyDescent="0.35">
      <c r="A45" s="8"/>
      <c r="C45" s="5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71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27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45943</v>
      </c>
      <c r="B14" s="2" t="s">
        <v>43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</row>
    <row r="40" spans="1:4" ht="12.75" customHeight="1" x14ac:dyDescent="0.35">
      <c r="A40" s="6"/>
      <c r="D40" s="3"/>
    </row>
    <row r="41" spans="1:4" ht="12.75" customHeight="1" x14ac:dyDescent="0.35">
      <c r="A41" s="9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2"/>
  <sheetViews>
    <sheetView workbookViewId="0">
      <selection activeCell="C22" sqref="C22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60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26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43</v>
      </c>
      <c r="D14" s="3"/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/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  <c r="D44" s="3"/>
    </row>
    <row r="45" spans="1:4" ht="12.75" customHeight="1" x14ac:dyDescent="0.35">
      <c r="A45" s="6"/>
      <c r="D45" s="3"/>
    </row>
    <row r="46" spans="1:4" ht="12.75" customHeight="1" x14ac:dyDescent="0.35">
      <c r="A46" s="6"/>
      <c r="D46" s="3"/>
    </row>
    <row r="47" spans="1:4" ht="12.75" customHeight="1" x14ac:dyDescent="0.35">
      <c r="A47" s="6"/>
      <c r="D47" s="3"/>
    </row>
    <row r="48" spans="1:4" ht="12.75" customHeight="1" x14ac:dyDescent="0.35">
      <c r="A48" s="6"/>
      <c r="D48" s="3"/>
    </row>
    <row r="49" spans="1:4" ht="12.75" customHeight="1" x14ac:dyDescent="0.35">
      <c r="A49" s="6"/>
      <c r="D49" s="3"/>
    </row>
    <row r="50" spans="1:4" ht="12.75" customHeight="1" x14ac:dyDescent="0.35">
      <c r="A50" s="6"/>
      <c r="D50" s="3"/>
    </row>
    <row r="51" spans="1:4" ht="12.75" customHeight="1" x14ac:dyDescent="0.35">
      <c r="A51" s="6"/>
      <c r="D51" s="3"/>
    </row>
    <row r="52" spans="1:4" ht="12.75" customHeight="1" x14ac:dyDescent="0.35">
      <c r="A52" s="14"/>
      <c r="D52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39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19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  <c r="F30" s="5"/>
    </row>
    <row r="31" spans="1:9" ht="12.75" customHeight="1" x14ac:dyDescent="0.35">
      <c r="A31" s="8"/>
      <c r="C31" s="5"/>
      <c r="D31" s="3"/>
      <c r="F31" s="5"/>
    </row>
    <row r="32" spans="1:9" ht="12.75" customHeight="1" x14ac:dyDescent="0.35">
      <c r="A32" s="8"/>
      <c r="D32" s="3"/>
    </row>
    <row r="33" spans="1:6" ht="12.75" customHeight="1" x14ac:dyDescent="0.35">
      <c r="A33" s="6"/>
      <c r="D33" s="3"/>
    </row>
    <row r="34" spans="1:6" ht="12.75" customHeight="1" x14ac:dyDescent="0.35">
      <c r="A34" s="6"/>
      <c r="D34" s="3"/>
    </row>
    <row r="35" spans="1:6" ht="12.75" customHeight="1" x14ac:dyDescent="0.35">
      <c r="A35" s="6"/>
      <c r="D35" s="3"/>
    </row>
    <row r="36" spans="1:6" ht="12.75" customHeight="1" x14ac:dyDescent="0.35">
      <c r="A36" s="6"/>
      <c r="D36" s="3"/>
    </row>
    <row r="37" spans="1:6" ht="12.75" customHeight="1" x14ac:dyDescent="0.35">
      <c r="A37" s="6"/>
      <c r="D37" s="3"/>
    </row>
    <row r="38" spans="1:6" ht="12.75" customHeight="1" x14ac:dyDescent="0.35">
      <c r="A38" s="6"/>
      <c r="D38" s="3"/>
    </row>
    <row r="39" spans="1:6" ht="12.75" customHeight="1" x14ac:dyDescent="0.35">
      <c r="A39" s="9"/>
      <c r="D39" s="3"/>
    </row>
    <row r="40" spans="1:6" ht="12.75" customHeight="1" x14ac:dyDescent="0.35">
      <c r="A40" s="6"/>
      <c r="D40" s="3"/>
    </row>
    <row r="41" spans="1:6" ht="12.75" customHeight="1" x14ac:dyDescent="0.35">
      <c r="A41" s="8"/>
      <c r="C41" s="5"/>
      <c r="D41" s="3"/>
      <c r="F41" s="5"/>
    </row>
    <row r="42" spans="1:6" ht="12.75" customHeight="1" x14ac:dyDescent="0.35">
      <c r="A42" s="6"/>
      <c r="D42" s="3"/>
    </row>
    <row r="43" spans="1:6" ht="12.75" customHeight="1" x14ac:dyDescent="0.35">
      <c r="A43" s="6"/>
      <c r="D43" s="3"/>
    </row>
    <row r="44" spans="1:6" ht="12.75" customHeight="1" x14ac:dyDescent="0.35">
      <c r="A44" s="9"/>
    </row>
    <row r="45" spans="1:6" ht="12.75" customHeight="1" x14ac:dyDescent="0.35">
      <c r="A45" s="8"/>
      <c r="C45" s="5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50"/>
  <sheetViews>
    <sheetView zoomScaleNormal="100"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95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53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  <row r="46" spans="1:4" ht="12.75" customHeight="1" x14ac:dyDescent="0.35">
      <c r="A46" s="8"/>
    </row>
    <row r="47" spans="1:4" ht="12.75" customHeight="1" x14ac:dyDescent="0.35">
      <c r="A47" s="9"/>
      <c r="D47" s="3"/>
    </row>
    <row r="48" spans="1:4" ht="12.75" customHeight="1" x14ac:dyDescent="0.35">
      <c r="A48" s="9"/>
    </row>
    <row r="49" spans="1:1" ht="12.75" customHeight="1" x14ac:dyDescent="0.35">
      <c r="A49" s="9"/>
    </row>
    <row r="50" spans="1:1" ht="12.75" customHeight="1" x14ac:dyDescent="0.35">
      <c r="A50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zoomScaleNormal="100" workbookViewId="0">
      <selection activeCell="B14" sqref="B14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13" ht="12.75" customHeight="1" x14ac:dyDescent="0.35">
      <c r="E1" s="1" t="s">
        <v>35</v>
      </c>
    </row>
    <row r="3" spans="1:13" ht="12.75" customHeight="1" x14ac:dyDescent="0.35">
      <c r="A3" s="2" t="s">
        <v>23</v>
      </c>
    </row>
    <row r="4" spans="1:13" ht="12.75" customHeight="1" x14ac:dyDescent="0.35">
      <c r="B4" s="2" t="s">
        <v>86</v>
      </c>
      <c r="C4" s="1">
        <v>51</v>
      </c>
    </row>
    <row r="5" spans="1:13" ht="12.75" customHeight="1" x14ac:dyDescent="0.35">
      <c r="B5" s="2" t="s">
        <v>85</v>
      </c>
    </row>
    <row r="6" spans="1:13" ht="12.75" customHeight="1" x14ac:dyDescent="0.35">
      <c r="B6" s="2" t="s">
        <v>84</v>
      </c>
    </row>
    <row r="7" spans="1:13" ht="12.75" customHeight="1" x14ac:dyDescent="0.35">
      <c r="B7" s="2" t="s">
        <v>83</v>
      </c>
    </row>
    <row r="8" spans="1:13" ht="12.75" customHeight="1" x14ac:dyDescent="0.35">
      <c r="B8" s="2" t="s">
        <v>81</v>
      </c>
      <c r="L8" s="15"/>
      <c r="M8" s="16"/>
    </row>
    <row r="9" spans="1:13" ht="12.75" customHeight="1" x14ac:dyDescent="0.35">
      <c r="A9" s="2" t="s">
        <v>82</v>
      </c>
      <c r="C9" s="1" t="s">
        <v>115</v>
      </c>
    </row>
    <row r="11" spans="1:13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13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13" ht="12.75" customHeight="1" x14ac:dyDescent="0.35">
      <c r="B13" s="1"/>
    </row>
    <row r="14" spans="1:13" ht="12.75" customHeight="1" x14ac:dyDescent="0.35">
      <c r="A14" s="6"/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13" ht="12.75" customHeight="1" x14ac:dyDescent="0.35">
      <c r="A15" s="6"/>
      <c r="D15" s="3"/>
    </row>
    <row r="16" spans="1:13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  <c r="E32" s="5"/>
    </row>
    <row r="33" spans="1:5" ht="12.75" customHeight="1" x14ac:dyDescent="0.35">
      <c r="A33" s="8"/>
    </row>
    <row r="34" spans="1:5" ht="12.75" customHeight="1" x14ac:dyDescent="0.35">
      <c r="A34" s="9"/>
      <c r="D34" s="3"/>
    </row>
    <row r="35" spans="1:5" ht="12.75" customHeight="1" x14ac:dyDescent="0.35">
      <c r="A35" s="6"/>
      <c r="D35" s="3"/>
    </row>
    <row r="36" spans="1:5" ht="12.75" customHeight="1" x14ac:dyDescent="0.35">
      <c r="A36" s="6"/>
      <c r="D36" s="3"/>
    </row>
    <row r="37" spans="1:5" ht="12.75" customHeight="1" x14ac:dyDescent="0.35">
      <c r="A37" s="6"/>
      <c r="D37" s="3"/>
    </row>
    <row r="38" spans="1:5" ht="12.75" customHeight="1" x14ac:dyDescent="0.35">
      <c r="A38" s="6"/>
      <c r="D38" s="3"/>
    </row>
    <row r="39" spans="1:5" ht="12.75" customHeight="1" x14ac:dyDescent="0.35">
      <c r="A39" s="6"/>
      <c r="D39" s="3"/>
    </row>
    <row r="40" spans="1:5" ht="12.75" customHeight="1" x14ac:dyDescent="0.35">
      <c r="A40" s="6"/>
      <c r="D40" s="3"/>
    </row>
    <row r="41" spans="1:5" ht="12.75" customHeight="1" x14ac:dyDescent="0.35">
      <c r="A41" s="9"/>
      <c r="D41" s="3"/>
    </row>
    <row r="42" spans="1:5" ht="12.75" customHeight="1" x14ac:dyDescent="0.35">
      <c r="A42" s="8"/>
      <c r="D42" s="3"/>
      <c r="E42" s="5"/>
    </row>
    <row r="43" spans="1:5" ht="12.75" customHeight="1" x14ac:dyDescent="0.35">
      <c r="A43" s="9"/>
      <c r="D43" s="3"/>
    </row>
    <row r="44" spans="1:5" ht="12.75" customHeight="1" x14ac:dyDescent="0.35">
      <c r="A44" s="6"/>
      <c r="D44" s="3"/>
    </row>
    <row r="45" spans="1:5" ht="12.75" customHeight="1" x14ac:dyDescent="0.35">
      <c r="A45" s="6"/>
    </row>
    <row r="46" spans="1:5" ht="12.75" customHeight="1" x14ac:dyDescent="0.35">
      <c r="A46" s="9"/>
      <c r="D46" s="3"/>
      <c r="E46" s="5"/>
    </row>
    <row r="47" spans="1:5" ht="12.75" customHeight="1" x14ac:dyDescent="0.35">
      <c r="A47" s="8"/>
    </row>
    <row r="48" spans="1:5" ht="12.75" customHeight="1" x14ac:dyDescent="0.35">
      <c r="A48" s="8"/>
      <c r="D48" s="3"/>
    </row>
    <row r="49" spans="1:1" ht="12.75" customHeight="1" x14ac:dyDescent="0.35">
      <c r="A49" s="9"/>
    </row>
    <row r="50" spans="1:1" ht="12.75" customHeight="1" x14ac:dyDescent="0.35">
      <c r="A50" s="9"/>
    </row>
    <row r="51" spans="1:1" ht="12.75" customHeight="1" x14ac:dyDescent="0.35">
      <c r="A51" s="9"/>
    </row>
    <row r="52" spans="1:1" ht="12.75" customHeight="1" x14ac:dyDescent="0.35">
      <c r="A52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68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23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67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67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23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105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</row>
    <row r="40" spans="1:4" ht="12.75" customHeight="1" x14ac:dyDescent="0.35">
      <c r="A40" s="9"/>
      <c r="D40" s="3"/>
    </row>
    <row r="41" spans="1:4" ht="12.75" customHeight="1" x14ac:dyDescent="0.35">
      <c r="A41" s="9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52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D1" s="1" t="s">
        <v>43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23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2" t="s">
        <v>98</v>
      </c>
      <c r="B11" s="2" t="s">
        <v>99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A13" s="1"/>
      <c r="B13" s="1"/>
    </row>
    <row r="14" spans="1:9" ht="12.75" customHeight="1" x14ac:dyDescent="0.35">
      <c r="A14" s="18">
        <v>45936</v>
      </c>
      <c r="B14" s="2" t="s">
        <v>60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8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6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</row>
    <row r="44" spans="1:4" ht="12.75" customHeight="1" x14ac:dyDescent="0.35">
      <c r="A44" s="9"/>
      <c r="D44" s="3"/>
    </row>
    <row r="45" spans="1:4" ht="12.75" customHeight="1" x14ac:dyDescent="0.35">
      <c r="A45" s="9"/>
      <c r="D45" s="3"/>
    </row>
    <row r="46" spans="1:4" ht="12.75" customHeight="1" x14ac:dyDescent="0.35">
      <c r="A46" s="9"/>
      <c r="D46" s="3"/>
    </row>
    <row r="47" spans="1:4" ht="12.75" customHeight="1" x14ac:dyDescent="0.35">
      <c r="A47" s="9"/>
      <c r="D47" s="3"/>
    </row>
    <row r="48" spans="1:4" ht="12.75" customHeight="1" x14ac:dyDescent="0.35">
      <c r="A48" s="8"/>
      <c r="D48" s="3"/>
    </row>
    <row r="49" spans="4:4" ht="12.75" customHeight="1" x14ac:dyDescent="0.35">
      <c r="D49" s="3"/>
    </row>
    <row r="50" spans="4:4" ht="12.75" customHeight="1" x14ac:dyDescent="0.35">
      <c r="D50" s="3"/>
    </row>
    <row r="52" spans="4:4" ht="12.75" customHeight="1" x14ac:dyDescent="0.35">
      <c r="D52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50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45943</v>
      </c>
      <c r="B14" s="2" t="s">
        <v>42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  <c r="E31" s="5"/>
    </row>
    <row r="32" spans="1:9" ht="12.75" customHeight="1" x14ac:dyDescent="0.35">
      <c r="A32" s="8"/>
      <c r="D32" s="3"/>
    </row>
    <row r="33" spans="1:5" ht="12.75" customHeight="1" x14ac:dyDescent="0.35">
      <c r="A33" s="9"/>
      <c r="D33" s="3"/>
    </row>
    <row r="34" spans="1:5" ht="12.75" customHeight="1" x14ac:dyDescent="0.35">
      <c r="A34" s="9"/>
      <c r="D34" s="3"/>
    </row>
    <row r="35" spans="1:5" ht="12.75" customHeight="1" x14ac:dyDescent="0.35">
      <c r="A35" s="9"/>
      <c r="D35" s="3"/>
    </row>
    <row r="36" spans="1:5" ht="12.75" customHeight="1" x14ac:dyDescent="0.35">
      <c r="A36" s="9"/>
      <c r="D36" s="3"/>
    </row>
    <row r="37" spans="1:5" ht="12.75" customHeight="1" x14ac:dyDescent="0.35">
      <c r="A37" s="6"/>
      <c r="D37" s="3"/>
    </row>
    <row r="38" spans="1:5" ht="12.75" customHeight="1" x14ac:dyDescent="0.35">
      <c r="A38" s="6"/>
      <c r="D38" s="3"/>
    </row>
    <row r="39" spans="1:5" ht="12.75" customHeight="1" x14ac:dyDescent="0.35">
      <c r="A39" s="9"/>
    </row>
    <row r="40" spans="1:5" ht="12.75" customHeight="1" x14ac:dyDescent="0.35">
      <c r="A40" s="9"/>
      <c r="D40" s="3"/>
    </row>
    <row r="41" spans="1:5" ht="12.75" customHeight="1" x14ac:dyDescent="0.35">
      <c r="A41" s="9"/>
    </row>
    <row r="42" spans="1:5" ht="12.75" customHeight="1" x14ac:dyDescent="0.35">
      <c r="A42" s="9"/>
      <c r="D42" s="3"/>
    </row>
    <row r="43" spans="1:5" ht="12.75" customHeight="1" x14ac:dyDescent="0.35">
      <c r="A43" s="9"/>
      <c r="D43" s="3"/>
    </row>
    <row r="44" spans="1:5" ht="12.75" customHeight="1" x14ac:dyDescent="0.35">
      <c r="A44" s="6"/>
    </row>
    <row r="45" spans="1:5" ht="12.75" customHeight="1" x14ac:dyDescent="0.35">
      <c r="A45" s="8"/>
      <c r="D45" s="3"/>
      <c r="E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61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96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8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57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52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  <c r="D44" s="3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47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65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20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91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9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9"/>
      <c r="D37" s="3"/>
    </row>
    <row r="38" spans="1:4" ht="12.75" customHeight="1" x14ac:dyDescent="0.35">
      <c r="A38" s="9"/>
      <c r="D38" s="3"/>
    </row>
    <row r="39" spans="1:4" ht="12.75" customHeight="1" x14ac:dyDescent="0.35">
      <c r="A39" s="6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  <c r="D44" s="3"/>
    </row>
    <row r="45" spans="1:4" ht="12.75" customHeight="1" x14ac:dyDescent="0.35">
      <c r="A45" s="9"/>
    </row>
    <row r="46" spans="1:4" ht="12.75" customHeight="1" x14ac:dyDescent="0.35">
      <c r="A46" s="9"/>
      <c r="D46" s="3"/>
    </row>
    <row r="47" spans="1:4" ht="12.75" customHeight="1" x14ac:dyDescent="0.35">
      <c r="A47" s="8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8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20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20</v>
      </c>
    </row>
    <row r="5" spans="1:9" ht="12.75" customHeight="1" x14ac:dyDescent="0.35">
      <c r="B5" s="2" t="s">
        <v>110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100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10" ht="12.75" customHeight="1" x14ac:dyDescent="0.35">
      <c r="A17" s="6"/>
      <c r="D17" s="3"/>
    </row>
    <row r="18" spans="1:10" ht="12.75" customHeight="1" x14ac:dyDescent="0.35">
      <c r="A18" s="6"/>
      <c r="D18" s="3"/>
    </row>
    <row r="19" spans="1:10" ht="12.75" customHeight="1" x14ac:dyDescent="0.35">
      <c r="A19" s="6"/>
      <c r="D19" s="3"/>
    </row>
    <row r="20" spans="1:10" ht="12.75" customHeight="1" x14ac:dyDescent="0.35">
      <c r="A20" s="6"/>
      <c r="D20" s="3"/>
    </row>
    <row r="21" spans="1:10" ht="12.75" customHeight="1" x14ac:dyDescent="0.35">
      <c r="A21" s="6"/>
      <c r="D21" s="3"/>
    </row>
    <row r="22" spans="1:10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10" ht="12.75" customHeight="1" x14ac:dyDescent="0.35">
      <c r="A23" s="6"/>
      <c r="B23" s="14"/>
      <c r="D23" s="3"/>
    </row>
    <row r="24" spans="1:10" ht="12.75" customHeight="1" x14ac:dyDescent="0.35">
      <c r="A24" s="6"/>
      <c r="B24" s="14"/>
      <c r="D24" s="3"/>
      <c r="J24" s="5"/>
    </row>
    <row r="25" spans="1:10" ht="12.75" customHeight="1" x14ac:dyDescent="0.35">
      <c r="A25" s="6"/>
      <c r="B25" s="14"/>
      <c r="D25" s="3"/>
    </row>
    <row r="26" spans="1:10" ht="12.75" customHeight="1" x14ac:dyDescent="0.35">
      <c r="A26" s="6"/>
      <c r="B26" s="14"/>
      <c r="D26" s="3"/>
    </row>
    <row r="27" spans="1:10" ht="12.75" customHeight="1" x14ac:dyDescent="0.35">
      <c r="A27" s="6"/>
      <c r="B27" s="14"/>
      <c r="D27" s="3"/>
    </row>
    <row r="28" spans="1:10" ht="12.75" customHeight="1" x14ac:dyDescent="0.35">
      <c r="A28" s="6"/>
      <c r="B28" s="14"/>
      <c r="D28" s="3"/>
    </row>
    <row r="29" spans="1:10" ht="12.75" customHeight="1" x14ac:dyDescent="0.35">
      <c r="A29" s="6"/>
      <c r="B29" s="14"/>
      <c r="D29" s="3"/>
    </row>
    <row r="30" spans="1:10" ht="12.75" customHeight="1" x14ac:dyDescent="0.35">
      <c r="A30" s="9"/>
      <c r="D30" s="3"/>
    </row>
    <row r="31" spans="1:10" ht="12.75" customHeight="1" x14ac:dyDescent="0.35">
      <c r="A31" s="8"/>
      <c r="D31" s="3"/>
    </row>
    <row r="32" spans="1:10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  <row r="46" spans="1:4" ht="12.75" customHeight="1" x14ac:dyDescent="0.35">
      <c r="A46" s="9"/>
    </row>
    <row r="47" spans="1:4" ht="12.75" customHeight="1" x14ac:dyDescent="0.35">
      <c r="A47" s="9"/>
    </row>
    <row r="48" spans="1:4" ht="12.75" customHeight="1" x14ac:dyDescent="0.35">
      <c r="A48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48"/>
  <sheetViews>
    <sheetView workbookViewId="0">
      <selection activeCell="C29" sqref="C29"/>
    </sheetView>
  </sheetViews>
  <sheetFormatPr defaultRowHeight="12.75" customHeight="1" x14ac:dyDescent="0.35"/>
  <cols>
    <col min="1" max="1" width="9.26953125" style="1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40</v>
      </c>
    </row>
    <row r="3" spans="1:9" ht="12.75" customHeight="1" x14ac:dyDescent="0.35">
      <c r="A3" s="1" t="s">
        <v>23</v>
      </c>
    </row>
    <row r="4" spans="1:9" ht="12.75" customHeight="1" x14ac:dyDescent="0.35">
      <c r="B4" s="2" t="s">
        <v>88</v>
      </c>
      <c r="C4" s="1">
        <v>19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1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103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14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  <row r="46" spans="1:4" ht="12.75" customHeight="1" x14ac:dyDescent="0.35">
      <c r="A46" s="6"/>
    </row>
    <row r="47" spans="1:4" ht="12.75" customHeight="1" x14ac:dyDescent="0.35">
      <c r="A47" s="6"/>
    </row>
    <row r="48" spans="1:4" ht="12.75" customHeight="1" x14ac:dyDescent="0.35">
      <c r="A48" s="6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54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19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46035</v>
      </c>
      <c r="B14" s="2" t="s">
        <v>40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</row>
    <row r="31" spans="1:9" ht="12.75" customHeight="1" x14ac:dyDescent="0.35">
      <c r="A31" s="8"/>
      <c r="D31" s="3"/>
    </row>
    <row r="32" spans="1:9" ht="12.75" customHeight="1" x14ac:dyDescent="0.35">
      <c r="A32" s="9"/>
    </row>
    <row r="33" spans="1:4" ht="12.75" customHeight="1" x14ac:dyDescent="0.35">
      <c r="A33" s="9"/>
    </row>
    <row r="34" spans="1:4" ht="12.75" customHeight="1" x14ac:dyDescent="0.35">
      <c r="A34" s="9"/>
    </row>
    <row r="35" spans="1:4" ht="12.75" customHeight="1" x14ac:dyDescent="0.35">
      <c r="A35" s="9"/>
    </row>
    <row r="36" spans="1:4" ht="12.75" customHeight="1" x14ac:dyDescent="0.35">
      <c r="A36" s="9"/>
    </row>
    <row r="37" spans="1:4" ht="12.75" customHeight="1" x14ac:dyDescent="0.35">
      <c r="A37" s="6"/>
    </row>
    <row r="38" spans="1:4" ht="12.75" customHeight="1" x14ac:dyDescent="0.35">
      <c r="A38" s="6"/>
    </row>
    <row r="39" spans="1:4" ht="12.75" customHeight="1" x14ac:dyDescent="0.35">
      <c r="A39" s="9"/>
    </row>
    <row r="40" spans="1:4" ht="12.75" customHeight="1" x14ac:dyDescent="0.35">
      <c r="A40" s="9"/>
    </row>
    <row r="41" spans="1:4" ht="12.75" customHeight="1" x14ac:dyDescent="0.35">
      <c r="A41" s="9"/>
    </row>
    <row r="42" spans="1:4" ht="12.75" customHeight="1" x14ac:dyDescent="0.35">
      <c r="A42" s="9"/>
    </row>
    <row r="43" spans="1:4" ht="12.75" customHeight="1" x14ac:dyDescent="0.35">
      <c r="A43" s="9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52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48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57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38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19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48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51"/>
  <sheetViews>
    <sheetView zoomScaleNormal="100" workbookViewId="0">
      <selection activeCell="C29" sqref="C29"/>
    </sheetView>
  </sheetViews>
  <sheetFormatPr defaultRowHeight="12.75" customHeight="1" x14ac:dyDescent="0.35"/>
  <cols>
    <col min="1" max="1" width="9.26953125" style="1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56</v>
      </c>
    </row>
    <row r="3" spans="1:9" ht="12.75" customHeight="1" x14ac:dyDescent="0.35">
      <c r="A3" s="1" t="s">
        <v>23</v>
      </c>
    </row>
    <row r="4" spans="1:9" ht="12.75" customHeight="1" x14ac:dyDescent="0.35">
      <c r="B4" s="2" t="s">
        <v>88</v>
      </c>
      <c r="C4" s="1">
        <v>18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1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66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14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  <c r="D44" s="3"/>
    </row>
    <row r="45" spans="1:4" ht="12.75" customHeight="1" x14ac:dyDescent="0.35">
      <c r="A45" s="6"/>
      <c r="D45" s="3"/>
    </row>
    <row r="46" spans="1:4" ht="12.75" customHeight="1" x14ac:dyDescent="0.35">
      <c r="A46" s="6"/>
      <c r="D46" s="3"/>
    </row>
    <row r="47" spans="1:4" ht="12.75" customHeight="1" x14ac:dyDescent="0.35">
      <c r="A47" s="6"/>
      <c r="D47" s="3"/>
    </row>
    <row r="48" spans="1:4" ht="12.75" customHeight="1" x14ac:dyDescent="0.35">
      <c r="D48" s="3"/>
    </row>
    <row r="49" spans="1:4" ht="12.75" customHeight="1" x14ac:dyDescent="0.35">
      <c r="D49" s="3"/>
    </row>
    <row r="51" spans="1:4" ht="12.75" customHeight="1" x14ac:dyDescent="0.35">
      <c r="A51" s="14"/>
      <c r="D51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49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18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38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46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21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18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69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8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  <c r="D39" s="3"/>
    </row>
    <row r="40" spans="1:4" ht="12.75" customHeight="1" x14ac:dyDescent="0.35">
      <c r="A40" s="8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</row>
    <row r="44" spans="1:4" ht="12.75" customHeight="1" x14ac:dyDescent="0.35">
      <c r="A44" s="6"/>
      <c r="D44" s="3"/>
    </row>
    <row r="45" spans="1:4" ht="12.75" customHeight="1" x14ac:dyDescent="0.35">
      <c r="A45" s="6"/>
      <c r="D45" s="3"/>
    </row>
    <row r="46" spans="1:4" ht="12.75" customHeight="1" x14ac:dyDescent="0.35">
      <c r="A46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50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114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18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101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</row>
    <row r="31" spans="1:9" ht="12.75" customHeight="1" x14ac:dyDescent="0.35">
      <c r="A31" s="8"/>
      <c r="D31" s="3"/>
    </row>
    <row r="32" spans="1:9" ht="12.75" customHeight="1" x14ac:dyDescent="0.35">
      <c r="A32" s="9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8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  <row r="46" spans="1:4" ht="12.75" customHeight="1" x14ac:dyDescent="0.35">
      <c r="A46" s="8"/>
    </row>
    <row r="47" spans="1:4" ht="12.75" customHeight="1" x14ac:dyDescent="0.35">
      <c r="A47" s="8"/>
      <c r="D47" s="3"/>
    </row>
    <row r="48" spans="1:4" ht="12.75" customHeight="1" x14ac:dyDescent="0.35">
      <c r="A48" s="9"/>
    </row>
    <row r="49" spans="1:1" ht="12.75" customHeight="1" x14ac:dyDescent="0.35">
      <c r="A49" s="9"/>
    </row>
    <row r="50" spans="1:1" ht="12.75" customHeight="1" x14ac:dyDescent="0.35">
      <c r="A50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42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17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72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9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3D1C6-787F-47F7-9DB8-0E1BF3FB962E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8.81640625" style="2"/>
  </cols>
  <sheetData>
    <row r="1" spans="1:9" ht="12.75" customHeight="1" x14ac:dyDescent="0.35">
      <c r="E1" s="1" t="s">
        <v>73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17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41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AD23-F287-45AA-A98C-D3744394A053}">
  <dimension ref="A1:L50"/>
  <sheetViews>
    <sheetView zoomScaleNormal="100"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8.81640625" style="2"/>
  </cols>
  <sheetData>
    <row r="1" spans="1:9" ht="12.75" customHeight="1" x14ac:dyDescent="0.35">
      <c r="E1" s="1" t="s">
        <v>72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17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42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  <c r="E31" s="5"/>
    </row>
    <row r="32" spans="1:9" ht="12.75" customHeight="1" x14ac:dyDescent="0.35">
      <c r="A32" s="8"/>
      <c r="D32" s="3"/>
    </row>
    <row r="33" spans="1:5" ht="12.75" customHeight="1" x14ac:dyDescent="0.35">
      <c r="A33" s="6"/>
      <c r="D33" s="3"/>
    </row>
    <row r="34" spans="1:5" ht="12.75" customHeight="1" x14ac:dyDescent="0.35">
      <c r="A34" s="6"/>
      <c r="D34" s="3"/>
    </row>
    <row r="35" spans="1:5" ht="12.75" customHeight="1" x14ac:dyDescent="0.35">
      <c r="A35" s="6"/>
      <c r="D35" s="3"/>
    </row>
    <row r="36" spans="1:5" ht="12.75" customHeight="1" x14ac:dyDescent="0.35">
      <c r="A36" s="6"/>
      <c r="D36" s="3"/>
    </row>
    <row r="37" spans="1:5" ht="12.75" customHeight="1" x14ac:dyDescent="0.35">
      <c r="A37" s="6"/>
      <c r="D37" s="3"/>
    </row>
    <row r="38" spans="1:5" ht="12.75" customHeight="1" x14ac:dyDescent="0.35">
      <c r="A38" s="6"/>
      <c r="D38" s="3"/>
    </row>
    <row r="39" spans="1:5" ht="12.75" customHeight="1" x14ac:dyDescent="0.35">
      <c r="A39" s="9"/>
    </row>
    <row r="40" spans="1:5" ht="12.75" customHeight="1" x14ac:dyDescent="0.35">
      <c r="A40" s="6"/>
      <c r="D40" s="3"/>
    </row>
    <row r="41" spans="1:5" ht="12.75" customHeight="1" x14ac:dyDescent="0.35">
      <c r="A41" s="9"/>
    </row>
    <row r="42" spans="1:5" ht="12.75" customHeight="1" x14ac:dyDescent="0.35">
      <c r="A42" s="6"/>
      <c r="D42" s="3"/>
    </row>
    <row r="43" spans="1:5" ht="12.75" customHeight="1" x14ac:dyDescent="0.35">
      <c r="A43" s="6"/>
      <c r="D43" s="3"/>
    </row>
    <row r="44" spans="1:5" ht="12.75" customHeight="1" x14ac:dyDescent="0.35">
      <c r="A44" s="9"/>
    </row>
    <row r="45" spans="1:5" ht="12.75" customHeight="1" x14ac:dyDescent="0.35">
      <c r="A45" s="8"/>
      <c r="D45" s="3"/>
      <c r="E45" s="5"/>
    </row>
    <row r="46" spans="1:5" ht="12.75" customHeight="1" x14ac:dyDescent="0.35">
      <c r="A46" s="8"/>
    </row>
    <row r="47" spans="1:5" ht="12.75" customHeight="1" x14ac:dyDescent="0.35">
      <c r="A47" s="9"/>
      <c r="D47" s="3"/>
    </row>
    <row r="48" spans="1:5" ht="12.75" customHeight="1" x14ac:dyDescent="0.35">
      <c r="A48" s="9"/>
    </row>
    <row r="49" spans="1:1" ht="12.75" customHeight="1" x14ac:dyDescent="0.35">
      <c r="A49" s="9"/>
    </row>
    <row r="50" spans="1:1" ht="12.75" customHeight="1" x14ac:dyDescent="0.35">
      <c r="A50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69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16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21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9A0E-5D04-4679-9D79-5C57473D380F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8.81640625" style="2"/>
  </cols>
  <sheetData>
    <row r="1" spans="1:9" ht="12.75" customHeight="1" x14ac:dyDescent="0.35">
      <c r="E1" s="1" t="s">
        <v>96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16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61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9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51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43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74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9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41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73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46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45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77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  <c r="E31" s="5"/>
    </row>
    <row r="32" spans="1:9" ht="12.75" customHeight="1" x14ac:dyDescent="0.35">
      <c r="A32" s="8"/>
      <c r="D32" s="3"/>
    </row>
    <row r="33" spans="1:5" ht="12.75" customHeight="1" x14ac:dyDescent="0.35">
      <c r="A33" s="6"/>
      <c r="D33" s="3"/>
    </row>
    <row r="34" spans="1:5" ht="12.75" customHeight="1" x14ac:dyDescent="0.35">
      <c r="A34" s="6"/>
      <c r="D34" s="3"/>
    </row>
    <row r="35" spans="1:5" ht="12.75" customHeight="1" x14ac:dyDescent="0.35">
      <c r="A35" s="6"/>
      <c r="D35" s="3"/>
    </row>
    <row r="36" spans="1:5" ht="12.75" customHeight="1" x14ac:dyDescent="0.35">
      <c r="A36" s="6"/>
      <c r="D36" s="3"/>
    </row>
    <row r="37" spans="1:5" ht="12.75" customHeight="1" x14ac:dyDescent="0.35">
      <c r="A37" s="6"/>
      <c r="D37" s="3"/>
    </row>
    <row r="38" spans="1:5" ht="12.75" customHeight="1" x14ac:dyDescent="0.35">
      <c r="A38" s="6"/>
      <c r="D38" s="3"/>
    </row>
    <row r="39" spans="1:5" ht="12.75" customHeight="1" x14ac:dyDescent="0.35">
      <c r="A39" s="9"/>
      <c r="D39" s="3"/>
    </row>
    <row r="40" spans="1:5" ht="12.75" customHeight="1" x14ac:dyDescent="0.35">
      <c r="A40" s="6"/>
      <c r="D40" s="3"/>
    </row>
    <row r="41" spans="1:5" ht="12.75" customHeight="1" x14ac:dyDescent="0.35">
      <c r="A41" s="8"/>
      <c r="D41" s="3"/>
      <c r="E41" s="5"/>
    </row>
    <row r="42" spans="1:5" ht="12.75" customHeight="1" x14ac:dyDescent="0.35">
      <c r="A42" s="8"/>
      <c r="D42" s="3"/>
    </row>
    <row r="43" spans="1:5" ht="12.75" customHeight="1" x14ac:dyDescent="0.35">
      <c r="A43" s="6"/>
      <c r="D43" s="3"/>
    </row>
    <row r="44" spans="1:5" ht="12.75" customHeight="1" x14ac:dyDescent="0.35">
      <c r="A44" s="9"/>
    </row>
    <row r="45" spans="1:5" ht="12.75" customHeight="1" x14ac:dyDescent="0.35">
      <c r="A45" s="8"/>
      <c r="D45" s="3"/>
    </row>
    <row r="46" spans="1:5" ht="12.75" customHeight="1" x14ac:dyDescent="0.35">
      <c r="A46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75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94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C21" s="7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9"/>
      <c r="D23" s="3"/>
    </row>
    <row r="24" spans="1:9" ht="12.75" customHeight="1" x14ac:dyDescent="0.35">
      <c r="A24" s="9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</row>
    <row r="34" spans="1:4" ht="12.75" customHeight="1" x14ac:dyDescent="0.35">
      <c r="A34" s="9"/>
    </row>
    <row r="35" spans="1:4" ht="12.75" customHeight="1" x14ac:dyDescent="0.35">
      <c r="A35" s="9"/>
    </row>
    <row r="36" spans="1:4" ht="12.75" customHeight="1" x14ac:dyDescent="0.35">
      <c r="A36" s="9"/>
    </row>
    <row r="37" spans="1:4" ht="12.75" customHeight="1" x14ac:dyDescent="0.35">
      <c r="A37" s="9"/>
    </row>
    <row r="38" spans="1:4" ht="12.75" customHeight="1" x14ac:dyDescent="0.35">
      <c r="A38" s="9"/>
    </row>
    <row r="39" spans="1:4" ht="12.75" customHeight="1" x14ac:dyDescent="0.35">
      <c r="A39" s="9"/>
    </row>
    <row r="40" spans="1:4" ht="12.75" customHeight="1" x14ac:dyDescent="0.35">
      <c r="A40" s="9"/>
    </row>
    <row r="41" spans="1:4" ht="12.75" customHeight="1" x14ac:dyDescent="0.35">
      <c r="A41" s="8"/>
      <c r="D41" s="3"/>
    </row>
    <row r="42" spans="1:4" ht="12.75" customHeight="1" x14ac:dyDescent="0.35">
      <c r="A42" s="9"/>
    </row>
    <row r="43" spans="1:4" ht="12.75" customHeight="1" x14ac:dyDescent="0.35">
      <c r="A43" s="9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46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46041</v>
      </c>
      <c r="B14" s="2" t="s">
        <v>94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9"/>
      <c r="D23" s="3"/>
    </row>
    <row r="24" spans="1:9" ht="12.75" customHeight="1" x14ac:dyDescent="0.35">
      <c r="A24" s="9"/>
      <c r="D24" s="3"/>
    </row>
    <row r="25" spans="1:9" ht="12.75" customHeight="1" x14ac:dyDescent="0.35">
      <c r="A25" s="9"/>
      <c r="D25" s="3"/>
    </row>
    <row r="26" spans="1:9" ht="12.75" customHeight="1" x14ac:dyDescent="0.35">
      <c r="A26" s="9"/>
      <c r="D26" s="3"/>
    </row>
    <row r="27" spans="1:9" ht="12.75" customHeight="1" x14ac:dyDescent="0.35">
      <c r="A27" s="9"/>
      <c r="D27" s="3"/>
    </row>
    <row r="28" spans="1:9" ht="12.75" customHeight="1" x14ac:dyDescent="0.35">
      <c r="A28" s="9"/>
      <c r="D28" s="3"/>
    </row>
    <row r="29" spans="1:9" ht="12.75" customHeight="1" x14ac:dyDescent="0.35">
      <c r="A29" s="9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9"/>
      <c r="D37" s="3"/>
    </row>
    <row r="38" spans="1:4" ht="12.75" customHeight="1" x14ac:dyDescent="0.35">
      <c r="A38" s="9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59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45944</v>
      </c>
      <c r="B14" s="2" t="s">
        <v>61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8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B29" s="10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1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58</v>
      </c>
    </row>
    <row r="3" spans="1:9" ht="12.75" customHeight="1" x14ac:dyDescent="0.35">
      <c r="A3" s="1" t="s">
        <v>23</v>
      </c>
    </row>
    <row r="4" spans="1:9" ht="12.75" customHeight="1" x14ac:dyDescent="0.35">
      <c r="B4" s="2" t="s">
        <v>88</v>
      </c>
      <c r="C4" s="1">
        <v>15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1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45945</v>
      </c>
      <c r="B14" s="2" t="s">
        <v>68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14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</row>
    <row r="40" spans="1:4" ht="12.75" customHeight="1" x14ac:dyDescent="0.35">
      <c r="A40" s="6"/>
      <c r="D40" s="3"/>
    </row>
    <row r="41" spans="1:4" ht="12.75" customHeight="1" x14ac:dyDescent="0.35">
      <c r="A41" s="6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51"/>
  <sheetViews>
    <sheetView zoomScaleNormal="100"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93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15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104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9"/>
      <c r="D37" s="3"/>
    </row>
    <row r="38" spans="1:4" ht="12.75" customHeight="1" x14ac:dyDescent="0.35">
      <c r="A38" s="9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  <c r="D44" s="3"/>
    </row>
    <row r="45" spans="1:4" ht="12.75" customHeight="1" x14ac:dyDescent="0.35">
      <c r="A45" s="6"/>
      <c r="D45" s="3"/>
    </row>
    <row r="46" spans="1:4" ht="12.75" customHeight="1" x14ac:dyDescent="0.35">
      <c r="A46" s="9"/>
      <c r="D46" s="3"/>
    </row>
    <row r="47" spans="1:4" ht="12.75" customHeight="1" x14ac:dyDescent="0.35">
      <c r="A47" s="9"/>
      <c r="D47" s="3"/>
    </row>
    <row r="48" spans="1:4" ht="12.75" customHeight="1" x14ac:dyDescent="0.35">
      <c r="A48" s="9"/>
      <c r="D48" s="3"/>
    </row>
    <row r="49" spans="1:4" ht="12.75" customHeight="1" x14ac:dyDescent="0.35">
      <c r="A49" s="9"/>
      <c r="D49" s="3"/>
    </row>
    <row r="51" spans="1:4" ht="12.75" customHeight="1" x14ac:dyDescent="0.35">
      <c r="A51" s="14"/>
      <c r="D51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66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13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56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9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</row>
    <row r="45" spans="1:4" ht="12.75" customHeight="1" x14ac:dyDescent="0.35">
      <c r="A45" s="9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51"/>
  <sheetViews>
    <sheetView workbookViewId="0">
      <selection activeCell="C29" sqref="C29"/>
    </sheetView>
  </sheetViews>
  <sheetFormatPr defaultRowHeight="12.75" customHeight="1" x14ac:dyDescent="0.35"/>
  <cols>
    <col min="1" max="1" width="9.26953125" style="1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22</v>
      </c>
    </row>
    <row r="3" spans="1:9" ht="12.75" customHeight="1" x14ac:dyDescent="0.35">
      <c r="A3" s="1" t="s">
        <v>23</v>
      </c>
    </row>
    <row r="4" spans="1:9" ht="12.75" customHeight="1" x14ac:dyDescent="0.35">
      <c r="B4" s="2" t="s">
        <v>88</v>
      </c>
      <c r="C4" s="1">
        <v>13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1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93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1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8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  <c r="D44" s="3"/>
    </row>
    <row r="45" spans="1:4" ht="12.75" customHeight="1" x14ac:dyDescent="0.35">
      <c r="A45" s="8"/>
      <c r="D45" s="3"/>
    </row>
    <row r="46" spans="1:4" ht="12.75" customHeight="1" x14ac:dyDescent="0.35">
      <c r="D46" s="3"/>
    </row>
    <row r="47" spans="1:4" ht="12.75" customHeight="1" x14ac:dyDescent="0.35">
      <c r="D47" s="3"/>
    </row>
    <row r="48" spans="1:4" ht="12.75" customHeight="1" x14ac:dyDescent="0.35">
      <c r="D48" s="3"/>
    </row>
    <row r="49" spans="1:4" ht="12.75" customHeight="1" x14ac:dyDescent="0.35">
      <c r="D49" s="3"/>
    </row>
    <row r="51" spans="1:4" ht="12.75" customHeight="1" x14ac:dyDescent="0.35">
      <c r="A51" s="14"/>
      <c r="D51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799A-1075-4836-9BC2-291FC7BFFB91}">
  <dimension ref="A1:M52"/>
  <sheetViews>
    <sheetView zoomScaleNormal="100"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8.81640625" style="2"/>
  </cols>
  <sheetData>
    <row r="1" spans="1:13" ht="12.75" customHeight="1" x14ac:dyDescent="0.35">
      <c r="E1" s="1" t="s">
        <v>94</v>
      </c>
    </row>
    <row r="3" spans="1:13" ht="12.75" customHeight="1" x14ac:dyDescent="0.35">
      <c r="A3" s="2" t="s">
        <v>23</v>
      </c>
    </row>
    <row r="4" spans="1:13" ht="12.75" customHeight="1" x14ac:dyDescent="0.35">
      <c r="B4" s="2" t="s">
        <v>86</v>
      </c>
      <c r="C4" s="1">
        <v>13</v>
      </c>
    </row>
    <row r="5" spans="1:13" ht="12.75" customHeight="1" x14ac:dyDescent="0.35">
      <c r="B5" s="2" t="s">
        <v>85</v>
      </c>
    </row>
    <row r="6" spans="1:13" ht="12.75" customHeight="1" x14ac:dyDescent="0.35">
      <c r="B6" s="2" t="s">
        <v>84</v>
      </c>
    </row>
    <row r="7" spans="1:13" ht="12.75" customHeight="1" x14ac:dyDescent="0.35">
      <c r="B7" s="2" t="s">
        <v>83</v>
      </c>
    </row>
    <row r="8" spans="1:13" ht="12.75" customHeight="1" x14ac:dyDescent="0.35">
      <c r="B8" s="2" t="s">
        <v>81</v>
      </c>
      <c r="L8" s="15"/>
      <c r="M8" s="16"/>
    </row>
    <row r="9" spans="1:13" ht="12.75" customHeight="1" x14ac:dyDescent="0.35">
      <c r="A9" s="2" t="s">
        <v>82</v>
      </c>
      <c r="C9" s="1" t="s">
        <v>115</v>
      </c>
    </row>
    <row r="11" spans="1:13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13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13" ht="12.75" customHeight="1" x14ac:dyDescent="0.35">
      <c r="B13" s="1"/>
    </row>
    <row r="14" spans="1:13" ht="12.75" customHeight="1" x14ac:dyDescent="0.35">
      <c r="A14" s="6">
        <v>45936</v>
      </c>
      <c r="B14" s="2" t="s">
        <v>75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13" ht="12.75" customHeight="1" x14ac:dyDescent="0.35">
      <c r="A15" s="6"/>
      <c r="D15" s="3"/>
    </row>
    <row r="16" spans="1:13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  <c r="E32" s="5"/>
    </row>
    <row r="33" spans="1:5" ht="12.75" customHeight="1" x14ac:dyDescent="0.35">
      <c r="A33" s="8"/>
    </row>
    <row r="34" spans="1:5" ht="12.75" customHeight="1" x14ac:dyDescent="0.35">
      <c r="A34" s="9"/>
      <c r="D34" s="3"/>
    </row>
    <row r="35" spans="1:5" ht="12.75" customHeight="1" x14ac:dyDescent="0.35">
      <c r="A35" s="6"/>
      <c r="D35" s="3"/>
    </row>
    <row r="36" spans="1:5" ht="12.75" customHeight="1" x14ac:dyDescent="0.35">
      <c r="A36" s="6"/>
      <c r="D36" s="3"/>
    </row>
    <row r="37" spans="1:5" ht="12.75" customHeight="1" x14ac:dyDescent="0.35">
      <c r="A37" s="6"/>
      <c r="D37" s="3"/>
    </row>
    <row r="38" spans="1:5" ht="12.75" customHeight="1" x14ac:dyDescent="0.35">
      <c r="A38" s="6"/>
      <c r="D38" s="3"/>
    </row>
    <row r="39" spans="1:5" ht="12.75" customHeight="1" x14ac:dyDescent="0.35">
      <c r="A39" s="6"/>
      <c r="D39" s="3"/>
    </row>
    <row r="40" spans="1:5" ht="12.75" customHeight="1" x14ac:dyDescent="0.35">
      <c r="A40" s="6"/>
    </row>
    <row r="41" spans="1:5" ht="12.75" customHeight="1" x14ac:dyDescent="0.35">
      <c r="A41" s="9"/>
      <c r="D41" s="3"/>
    </row>
    <row r="42" spans="1:5" ht="12.75" customHeight="1" x14ac:dyDescent="0.35">
      <c r="A42" s="6"/>
    </row>
    <row r="43" spans="1:5" ht="12.75" customHeight="1" x14ac:dyDescent="0.35">
      <c r="A43" s="9"/>
      <c r="D43" s="3"/>
    </row>
    <row r="44" spans="1:5" ht="12.75" customHeight="1" x14ac:dyDescent="0.35">
      <c r="A44" s="6"/>
      <c r="D44" s="3"/>
    </row>
    <row r="45" spans="1:5" ht="12.75" customHeight="1" x14ac:dyDescent="0.35">
      <c r="A45" s="6"/>
    </row>
    <row r="46" spans="1:5" ht="12.75" customHeight="1" x14ac:dyDescent="0.35">
      <c r="A46" s="9"/>
      <c r="D46" s="3"/>
      <c r="E46" s="5"/>
    </row>
    <row r="47" spans="1:5" ht="12.75" customHeight="1" x14ac:dyDescent="0.35">
      <c r="A47" s="8"/>
    </row>
    <row r="48" spans="1:5" ht="12.75" customHeight="1" x14ac:dyDescent="0.35">
      <c r="A48" s="8"/>
      <c r="D48" s="3"/>
    </row>
    <row r="49" spans="1:1" ht="12.75" customHeight="1" x14ac:dyDescent="0.35">
      <c r="A49" s="9"/>
    </row>
    <row r="50" spans="1:1" ht="12.75" customHeight="1" x14ac:dyDescent="0.35">
      <c r="A50" s="9"/>
    </row>
    <row r="51" spans="1:1" ht="12.75" customHeight="1" x14ac:dyDescent="0.35">
      <c r="A51" s="9"/>
    </row>
    <row r="52" spans="1:1" ht="12.75" customHeight="1" x14ac:dyDescent="0.35">
      <c r="A52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18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43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53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  <c r="E31" s="5"/>
    </row>
    <row r="32" spans="1:9" ht="12.75" customHeight="1" x14ac:dyDescent="0.35">
      <c r="A32" s="8"/>
      <c r="D32" s="3"/>
    </row>
    <row r="33" spans="1:5" ht="12.75" customHeight="1" x14ac:dyDescent="0.35">
      <c r="A33" s="9"/>
      <c r="D33" s="3"/>
    </row>
    <row r="34" spans="1:5" ht="12.75" customHeight="1" x14ac:dyDescent="0.35">
      <c r="A34" s="9"/>
      <c r="D34" s="3"/>
    </row>
    <row r="35" spans="1:5" ht="12.75" customHeight="1" x14ac:dyDescent="0.35">
      <c r="A35" s="9"/>
      <c r="D35" s="3"/>
    </row>
    <row r="36" spans="1:5" ht="12.75" customHeight="1" x14ac:dyDescent="0.35">
      <c r="A36" s="9"/>
      <c r="D36" s="3"/>
    </row>
    <row r="37" spans="1:5" ht="12.75" customHeight="1" x14ac:dyDescent="0.35">
      <c r="A37" s="6"/>
      <c r="D37" s="3"/>
    </row>
    <row r="38" spans="1:5" ht="12.75" customHeight="1" x14ac:dyDescent="0.35">
      <c r="A38" s="6"/>
      <c r="D38" s="3"/>
    </row>
    <row r="39" spans="1:5" ht="12.75" customHeight="1" x14ac:dyDescent="0.35">
      <c r="A39" s="9"/>
      <c r="D39" s="3"/>
    </row>
    <row r="40" spans="1:5" ht="12.75" customHeight="1" x14ac:dyDescent="0.35">
      <c r="A40" s="9"/>
      <c r="D40" s="3"/>
    </row>
    <row r="41" spans="1:5" ht="12.75" customHeight="1" x14ac:dyDescent="0.35">
      <c r="A41" s="8"/>
      <c r="D41" s="3"/>
      <c r="E41" s="5"/>
    </row>
    <row r="42" spans="1:5" ht="12.75" customHeight="1" x14ac:dyDescent="0.35">
      <c r="A42" s="8"/>
      <c r="D42" s="3"/>
    </row>
    <row r="43" spans="1:5" ht="12.75" customHeight="1" x14ac:dyDescent="0.35">
      <c r="A43" s="9"/>
      <c r="D43" s="3"/>
    </row>
    <row r="44" spans="1:5" ht="12.75" customHeight="1" x14ac:dyDescent="0.35">
      <c r="A44" s="6"/>
    </row>
    <row r="45" spans="1:5" ht="12.75" customHeight="1" x14ac:dyDescent="0.35">
      <c r="A45" s="8"/>
      <c r="D45" s="3"/>
      <c r="E45" s="5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52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77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12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45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  <c r="D44" s="3"/>
    </row>
    <row r="45" spans="1:4" ht="12.75" customHeight="1" x14ac:dyDescent="0.35">
      <c r="A45" s="8"/>
      <c r="D45" s="3"/>
    </row>
    <row r="46" spans="1:4" ht="12.75" customHeight="1" x14ac:dyDescent="0.35">
      <c r="A46" s="9"/>
      <c r="D46" s="3"/>
    </row>
    <row r="47" spans="1:4" ht="12.75" customHeight="1" x14ac:dyDescent="0.35">
      <c r="D47" s="3"/>
    </row>
    <row r="48" spans="1:4" ht="12.75" customHeight="1" x14ac:dyDescent="0.35">
      <c r="D48" s="3"/>
    </row>
    <row r="49" spans="4:4" ht="12.75" customHeight="1" x14ac:dyDescent="0.35">
      <c r="D49" s="3"/>
    </row>
    <row r="50" spans="4:4" ht="12.75" customHeight="1" x14ac:dyDescent="0.35">
      <c r="D50" s="3"/>
    </row>
    <row r="52" spans="4:4" ht="12.75" customHeight="1" x14ac:dyDescent="0.35">
      <c r="D52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1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108</v>
      </c>
    </row>
    <row r="3" spans="1:9" ht="12.75" customHeight="1" x14ac:dyDescent="0.35">
      <c r="A3" s="1" t="s">
        <v>23</v>
      </c>
    </row>
    <row r="4" spans="1:9" ht="12.75" customHeight="1" x14ac:dyDescent="0.35">
      <c r="B4" s="2" t="s">
        <v>88</v>
      </c>
      <c r="C4" s="1">
        <v>11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1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46034</v>
      </c>
      <c r="B14" s="2" t="s">
        <v>109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10" ht="12.75" customHeight="1" x14ac:dyDescent="0.35">
      <c r="A17" s="6"/>
      <c r="D17" s="3"/>
    </row>
    <row r="18" spans="1:10" ht="12.75" customHeight="1" x14ac:dyDescent="0.35">
      <c r="A18" s="6"/>
      <c r="D18" s="3"/>
    </row>
    <row r="19" spans="1:10" ht="12.75" customHeight="1" x14ac:dyDescent="0.35">
      <c r="A19" s="6"/>
      <c r="D19" s="3"/>
    </row>
    <row r="20" spans="1:10" ht="12.75" customHeight="1" x14ac:dyDescent="0.35">
      <c r="A20" s="6"/>
      <c r="D20" s="3"/>
    </row>
    <row r="21" spans="1:10" ht="12.75" customHeight="1" x14ac:dyDescent="0.35">
      <c r="A21" s="6"/>
      <c r="D21" s="3"/>
    </row>
    <row r="22" spans="1:10" ht="12.75" customHeight="1" x14ac:dyDescent="0.35">
      <c r="A22" s="14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10" ht="12.75" customHeight="1" x14ac:dyDescent="0.35">
      <c r="A23" s="6"/>
      <c r="D23" s="3"/>
    </row>
    <row r="24" spans="1:10" ht="12.75" customHeight="1" x14ac:dyDescent="0.35">
      <c r="A24" s="6"/>
      <c r="D24" s="3"/>
      <c r="J24" s="5"/>
    </row>
    <row r="25" spans="1:10" ht="12.75" customHeight="1" x14ac:dyDescent="0.35">
      <c r="A25" s="6"/>
      <c r="D25" s="3"/>
    </row>
    <row r="26" spans="1:10" ht="12.75" customHeight="1" x14ac:dyDescent="0.35">
      <c r="A26" s="6"/>
      <c r="D26" s="3"/>
    </row>
    <row r="27" spans="1:10" ht="12.75" customHeight="1" x14ac:dyDescent="0.35">
      <c r="A27" s="6"/>
      <c r="D27" s="3"/>
    </row>
    <row r="28" spans="1:10" ht="12.75" customHeight="1" x14ac:dyDescent="0.35">
      <c r="A28" s="6"/>
      <c r="D28" s="3"/>
    </row>
    <row r="29" spans="1:10" ht="12.75" customHeight="1" x14ac:dyDescent="0.35">
      <c r="A29" s="6"/>
      <c r="D29" s="3"/>
    </row>
    <row r="30" spans="1:10" ht="12.75" customHeight="1" x14ac:dyDescent="0.35">
      <c r="A30" s="6"/>
    </row>
    <row r="31" spans="1:10" ht="12.75" customHeight="1" x14ac:dyDescent="0.35">
      <c r="A31" s="8"/>
      <c r="D31" s="3"/>
    </row>
    <row r="32" spans="1:10" ht="12.75" customHeight="1" x14ac:dyDescent="0.35">
      <c r="A32" s="6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</row>
    <row r="40" spans="1:4" ht="12.75" customHeight="1" x14ac:dyDescent="0.35">
      <c r="A40" s="6"/>
      <c r="D40" s="3"/>
    </row>
    <row r="41" spans="1:4" ht="12.75" customHeight="1" x14ac:dyDescent="0.35">
      <c r="A41" s="6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48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45938</v>
      </c>
      <c r="B14" s="2" t="s">
        <v>38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</row>
    <row r="31" spans="1:9" ht="12.75" customHeight="1" x14ac:dyDescent="0.35">
      <c r="A31" s="8"/>
      <c r="D31" s="3"/>
    </row>
    <row r="32" spans="1:9" ht="12.75" customHeight="1" x14ac:dyDescent="0.35">
      <c r="A32" s="9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101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47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63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44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  <c r="D30" s="3"/>
    </row>
    <row r="31" spans="1:9" ht="12.75" customHeight="1" x14ac:dyDescent="0.35">
      <c r="A31" s="8"/>
      <c r="D31" s="3"/>
      <c r="E31" s="5"/>
    </row>
    <row r="32" spans="1:9" ht="12.75" customHeight="1" x14ac:dyDescent="0.35">
      <c r="A32" s="8"/>
      <c r="D32" s="3"/>
    </row>
    <row r="33" spans="1:4" ht="12.75" customHeight="1" x14ac:dyDescent="0.35">
      <c r="A33" s="9"/>
    </row>
    <row r="34" spans="1:4" ht="12.75" customHeight="1" x14ac:dyDescent="0.35">
      <c r="A34" s="9"/>
    </row>
    <row r="35" spans="1:4" ht="12.75" customHeight="1" x14ac:dyDescent="0.35">
      <c r="A35" s="9"/>
    </row>
    <row r="36" spans="1:4" ht="12.75" customHeight="1" x14ac:dyDescent="0.35">
      <c r="A36" s="9"/>
    </row>
    <row r="37" spans="1:4" ht="12.75" customHeight="1" x14ac:dyDescent="0.35">
      <c r="A37" s="6"/>
    </row>
    <row r="38" spans="1:4" ht="12.75" customHeight="1" x14ac:dyDescent="0.35">
      <c r="A38" s="6"/>
    </row>
    <row r="39" spans="1:4" ht="12.75" customHeight="1" x14ac:dyDescent="0.35">
      <c r="A39" s="9"/>
    </row>
    <row r="40" spans="1:4" ht="12.75" customHeight="1" x14ac:dyDescent="0.35">
      <c r="A40" s="9"/>
    </row>
    <row r="41" spans="1:4" ht="12.75" customHeight="1" x14ac:dyDescent="0.35">
      <c r="A41" s="9"/>
      <c r="D41" s="3"/>
    </row>
    <row r="42" spans="1:4" ht="12.75" customHeight="1" x14ac:dyDescent="0.35">
      <c r="A42" s="9"/>
    </row>
    <row r="43" spans="1:4" ht="12.75" customHeight="1" x14ac:dyDescent="0.35">
      <c r="A43" s="9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62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10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77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9"/>
      <c r="D37" s="3"/>
    </row>
    <row r="38" spans="1:4" ht="12.75" customHeight="1" x14ac:dyDescent="0.35">
      <c r="A38" s="9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</row>
    <row r="44" spans="1:4" ht="12.75" customHeight="1" x14ac:dyDescent="0.35">
      <c r="A44" s="9"/>
      <c r="D44" s="3"/>
    </row>
    <row r="45" spans="1:4" ht="12.75" customHeight="1" x14ac:dyDescent="0.35">
      <c r="A45" s="9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51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20.269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44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10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64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9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9"/>
      <c r="D44" s="3"/>
    </row>
    <row r="45" spans="1:4" ht="12.75" customHeight="1" x14ac:dyDescent="0.35">
      <c r="A45" s="6"/>
      <c r="D45" s="3"/>
    </row>
    <row r="46" spans="1:4" ht="12.75" customHeight="1" x14ac:dyDescent="0.35">
      <c r="A46" s="6"/>
      <c r="D46" s="3"/>
    </row>
    <row r="47" spans="1:4" ht="12.75" customHeight="1" x14ac:dyDescent="0.35">
      <c r="A47" s="6"/>
      <c r="D47" s="3"/>
    </row>
    <row r="48" spans="1:4" ht="12.75" customHeight="1" x14ac:dyDescent="0.35">
      <c r="A48" s="6"/>
      <c r="D48" s="3"/>
    </row>
    <row r="49" spans="1:4" ht="12.75" customHeight="1" x14ac:dyDescent="0.35">
      <c r="A49" s="6"/>
      <c r="D49" s="3"/>
    </row>
    <row r="50" spans="1:4" ht="12.75" customHeight="1" x14ac:dyDescent="0.35">
      <c r="A50" s="6"/>
      <c r="D50" s="3"/>
    </row>
    <row r="51" spans="1:4" ht="12.75" customHeight="1" x14ac:dyDescent="0.35">
      <c r="D51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80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10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45940</v>
      </c>
      <c r="B14" s="2" t="s">
        <v>47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6"/>
    </row>
    <row r="31" spans="1:9" ht="12.75" customHeight="1" x14ac:dyDescent="0.35">
      <c r="A31" s="8"/>
      <c r="D31" s="3"/>
    </row>
    <row r="32" spans="1:9" ht="12.75" customHeight="1" x14ac:dyDescent="0.35">
      <c r="A32" s="9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</row>
    <row r="40" spans="1:4" ht="12.75" customHeight="1" x14ac:dyDescent="0.35">
      <c r="A40" s="9"/>
      <c r="D40" s="3"/>
    </row>
    <row r="41" spans="1:4" ht="12.75" customHeight="1" x14ac:dyDescent="0.35">
      <c r="A41" s="9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C707-314C-459D-ABAF-3B2D553C3AE5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1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8.81640625" style="2"/>
  </cols>
  <sheetData>
    <row r="1" spans="1:9" ht="12.75" customHeight="1" x14ac:dyDescent="0.35">
      <c r="E1" s="1" t="s">
        <v>107</v>
      </c>
    </row>
    <row r="3" spans="1:9" ht="12.75" customHeight="1" x14ac:dyDescent="0.35">
      <c r="A3" s="1" t="s">
        <v>23</v>
      </c>
    </row>
    <row r="4" spans="1:9" ht="12.75" customHeight="1" x14ac:dyDescent="0.35">
      <c r="B4" s="2" t="s">
        <v>88</v>
      </c>
      <c r="C4" s="1">
        <v>10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1" t="s">
        <v>82</v>
      </c>
      <c r="C9" s="1" t="s">
        <v>97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45979</v>
      </c>
      <c r="B14" s="2" t="s">
        <v>77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10" ht="12.75" customHeight="1" x14ac:dyDescent="0.35">
      <c r="A17" s="6"/>
      <c r="D17" s="3"/>
    </row>
    <row r="18" spans="1:10" ht="12.75" customHeight="1" x14ac:dyDescent="0.35">
      <c r="A18" s="6"/>
      <c r="D18" s="3"/>
    </row>
    <row r="19" spans="1:10" ht="12.75" customHeight="1" x14ac:dyDescent="0.35">
      <c r="A19" s="6"/>
      <c r="D19" s="3"/>
    </row>
    <row r="20" spans="1:10" ht="12.75" customHeight="1" x14ac:dyDescent="0.35">
      <c r="A20" s="6"/>
      <c r="D20" s="3"/>
    </row>
    <row r="21" spans="1:10" ht="12.75" customHeight="1" x14ac:dyDescent="0.35">
      <c r="A21" s="6"/>
      <c r="D21" s="3"/>
    </row>
    <row r="22" spans="1:10" ht="12.75" customHeight="1" x14ac:dyDescent="0.35">
      <c r="A22" s="14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10" ht="12.75" customHeight="1" x14ac:dyDescent="0.35">
      <c r="A23" s="6"/>
      <c r="D23" s="3"/>
    </row>
    <row r="24" spans="1:10" ht="12.75" customHeight="1" x14ac:dyDescent="0.35">
      <c r="A24" s="6"/>
      <c r="D24" s="3"/>
      <c r="J24" s="5"/>
    </row>
    <row r="25" spans="1:10" ht="12.75" customHeight="1" x14ac:dyDescent="0.35">
      <c r="A25" s="6"/>
      <c r="D25" s="3"/>
    </row>
    <row r="26" spans="1:10" ht="12.75" customHeight="1" x14ac:dyDescent="0.35">
      <c r="A26" s="6"/>
      <c r="D26" s="3"/>
    </row>
    <row r="27" spans="1:10" ht="12.75" customHeight="1" x14ac:dyDescent="0.35">
      <c r="A27" s="6"/>
      <c r="D27" s="3"/>
    </row>
    <row r="28" spans="1:10" ht="12.75" customHeight="1" x14ac:dyDescent="0.35">
      <c r="A28" s="6"/>
      <c r="D28" s="3"/>
    </row>
    <row r="29" spans="1:10" ht="12.75" customHeight="1" x14ac:dyDescent="0.35">
      <c r="A29" s="6"/>
      <c r="D29" s="3"/>
    </row>
    <row r="30" spans="1:10" ht="12.75" customHeight="1" x14ac:dyDescent="0.35">
      <c r="A30" s="6"/>
    </row>
    <row r="31" spans="1:10" ht="12.75" customHeight="1" x14ac:dyDescent="0.35">
      <c r="A31" s="8"/>
      <c r="D31" s="3"/>
    </row>
    <row r="32" spans="1:10" ht="12.75" customHeight="1" x14ac:dyDescent="0.35">
      <c r="A32" s="6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6"/>
    </row>
    <row r="40" spans="1:4" ht="12.75" customHeight="1" x14ac:dyDescent="0.35">
      <c r="A40" s="6"/>
      <c r="D40" s="3"/>
    </row>
    <row r="41" spans="1:4" ht="12.75" customHeight="1" x14ac:dyDescent="0.35">
      <c r="A41" s="6"/>
    </row>
    <row r="42" spans="1:4" ht="12.75" customHeight="1" x14ac:dyDescent="0.35">
      <c r="A42" s="6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94CE-7C4F-480A-B17E-B0E70391A46D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8.81640625" style="2"/>
  </cols>
  <sheetData>
    <row r="1" spans="1:9" ht="12.75" customHeight="1" x14ac:dyDescent="0.35">
      <c r="E1" s="1" t="s">
        <v>91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31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70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  <c r="D44" s="3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9E71-C579-4A1E-826F-74C7B64AAEF1}">
  <dimension ref="A1:L45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8.81640625" style="2"/>
  </cols>
  <sheetData>
    <row r="1" spans="1:9" ht="12.75" customHeight="1" x14ac:dyDescent="0.35">
      <c r="E1" s="1" t="s">
        <v>19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31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39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9"/>
      <c r="D41" s="3"/>
    </row>
    <row r="42" spans="1:4" ht="12.75" customHeight="1" x14ac:dyDescent="0.35">
      <c r="A42" s="9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1"/>
  <sheetViews>
    <sheetView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37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30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45937</v>
      </c>
      <c r="B14" s="2" t="s">
        <v>74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B17" s="8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8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6"/>
      <c r="D33" s="3"/>
    </row>
    <row r="34" spans="1:4" ht="12.75" customHeight="1" x14ac:dyDescent="0.35">
      <c r="A34" s="6"/>
      <c r="D34" s="3"/>
    </row>
    <row r="35" spans="1:4" ht="12.75" customHeight="1" x14ac:dyDescent="0.35">
      <c r="A35" s="6"/>
      <c r="D35" s="3"/>
    </row>
    <row r="36" spans="1:4" ht="12.75" customHeight="1" x14ac:dyDescent="0.35">
      <c r="A36" s="6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6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6"/>
      <c r="D43" s="3"/>
    </row>
    <row r="44" spans="1:4" ht="12.75" customHeight="1" x14ac:dyDescent="0.35">
      <c r="A44" s="6"/>
      <c r="D44" s="3"/>
    </row>
    <row r="45" spans="1:4" ht="12.75" customHeight="1" x14ac:dyDescent="0.35">
      <c r="A45" s="6"/>
      <c r="D45" s="3"/>
    </row>
    <row r="46" spans="1:4" ht="12.75" customHeight="1" x14ac:dyDescent="0.35">
      <c r="A46" s="8"/>
      <c r="D46" s="3"/>
    </row>
    <row r="47" spans="1:4" ht="12.75" customHeight="1" x14ac:dyDescent="0.35">
      <c r="A47" s="6"/>
      <c r="D47" s="3"/>
    </row>
    <row r="48" spans="1:4" ht="12.75" customHeight="1" x14ac:dyDescent="0.35">
      <c r="A48" s="6"/>
      <c r="D48" s="3"/>
    </row>
    <row r="49" spans="1:4" ht="12.75" customHeight="1" x14ac:dyDescent="0.35">
      <c r="A49" s="9"/>
      <c r="D49" s="3"/>
    </row>
    <row r="50" spans="1:4" ht="12.75" customHeight="1" x14ac:dyDescent="0.35">
      <c r="A50" s="8"/>
      <c r="D50" s="3"/>
    </row>
    <row r="51" spans="1:4" ht="12.75" customHeight="1" x14ac:dyDescent="0.35">
      <c r="A51" s="14"/>
      <c r="D51" s="3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7"/>
  <sheetViews>
    <sheetView zoomScaleNormal="100" workbookViewId="0">
      <selection activeCell="C29" sqref="C29"/>
    </sheetView>
  </sheetViews>
  <sheetFormatPr defaultRowHeight="12.75" customHeight="1" x14ac:dyDescent="0.35"/>
  <cols>
    <col min="1" max="1" width="9.26953125" style="2" customWidth="1"/>
    <col min="2" max="2" width="19.453125" style="2" customWidth="1"/>
    <col min="3" max="3" width="5.26953125" style="1" customWidth="1"/>
    <col min="4" max="4" width="10.7265625" style="1" customWidth="1"/>
    <col min="5" max="5" width="12.26953125" style="1" customWidth="1"/>
    <col min="6" max="6" width="8" style="1" customWidth="1"/>
    <col min="7" max="7" width="8.453125" style="1" customWidth="1"/>
    <col min="8" max="8" width="9.1796875" style="4" customWidth="1"/>
    <col min="9" max="9" width="15.54296875" style="5" customWidth="1"/>
    <col min="10" max="12" width="9.1796875" style="2"/>
  </cols>
  <sheetData>
    <row r="1" spans="1:9" ht="12.75" customHeight="1" x14ac:dyDescent="0.35">
      <c r="E1" s="1" t="s">
        <v>53</v>
      </c>
    </row>
    <row r="3" spans="1:9" ht="12.75" customHeight="1" x14ac:dyDescent="0.35">
      <c r="A3" s="2" t="s">
        <v>23</v>
      </c>
    </row>
    <row r="4" spans="1:9" ht="12.75" customHeight="1" x14ac:dyDescent="0.35">
      <c r="B4" s="2" t="s">
        <v>88</v>
      </c>
      <c r="C4" s="1">
        <v>30</v>
      </c>
    </row>
    <row r="5" spans="1:9" ht="12.75" customHeight="1" x14ac:dyDescent="0.35">
      <c r="B5" s="2" t="s">
        <v>87</v>
      </c>
    </row>
    <row r="6" spans="1:9" ht="12.75" customHeight="1" x14ac:dyDescent="0.35">
      <c r="B6" s="2" t="s">
        <v>89</v>
      </c>
    </row>
    <row r="7" spans="1:9" ht="12.75" customHeight="1" x14ac:dyDescent="0.35">
      <c r="B7" s="2" t="s">
        <v>90</v>
      </c>
    </row>
    <row r="8" spans="1:9" ht="12.75" customHeight="1" x14ac:dyDescent="0.35">
      <c r="B8" s="2" t="s">
        <v>81</v>
      </c>
    </row>
    <row r="9" spans="1:9" ht="12.75" customHeight="1" x14ac:dyDescent="0.35">
      <c r="A9" s="2" t="s">
        <v>82</v>
      </c>
      <c r="C9" s="1" t="s">
        <v>115</v>
      </c>
    </row>
    <row r="11" spans="1:9" ht="12.75" customHeight="1" x14ac:dyDescent="0.35">
      <c r="A11" s="1" t="s">
        <v>6</v>
      </c>
      <c r="B11" s="1" t="s">
        <v>25</v>
      </c>
      <c r="C11" s="1" t="s">
        <v>27</v>
      </c>
      <c r="D11" s="1" t="s">
        <v>29</v>
      </c>
      <c r="E11" s="1" t="s">
        <v>30</v>
      </c>
      <c r="F11" s="1" t="s">
        <v>9</v>
      </c>
      <c r="G11" s="1" t="s">
        <v>31</v>
      </c>
      <c r="H11" s="4" t="s">
        <v>33</v>
      </c>
      <c r="I11" s="5" t="s">
        <v>10</v>
      </c>
    </row>
    <row r="12" spans="1:9" ht="12.75" customHeight="1" x14ac:dyDescent="0.35">
      <c r="A12" s="1" t="s">
        <v>24</v>
      </c>
      <c r="B12" s="1" t="s">
        <v>26</v>
      </c>
      <c r="C12" s="1" t="s">
        <v>28</v>
      </c>
      <c r="D12" s="1" t="s">
        <v>14</v>
      </c>
      <c r="E12" s="1" t="s">
        <v>15</v>
      </c>
      <c r="F12" s="1" t="s">
        <v>16</v>
      </c>
      <c r="G12" s="1" t="s">
        <v>32</v>
      </c>
      <c r="H12" s="4" t="s">
        <v>34</v>
      </c>
      <c r="I12" s="5" t="s">
        <v>15</v>
      </c>
    </row>
    <row r="13" spans="1:9" ht="12.75" customHeight="1" x14ac:dyDescent="0.35">
      <c r="B13" s="1"/>
    </row>
    <row r="14" spans="1:9" ht="12.75" customHeight="1" x14ac:dyDescent="0.35">
      <c r="A14" s="6">
        <v>45936</v>
      </c>
      <c r="B14" s="2" t="s">
        <v>95</v>
      </c>
      <c r="D14" s="3">
        <f>E14/(0.1*C4)</f>
        <v>0</v>
      </c>
      <c r="H14" s="4" t="e">
        <f>E14/F14</f>
        <v>#DIV/0!</v>
      </c>
      <c r="I14" s="5" t="e">
        <f>H14*30</f>
        <v>#DIV/0!</v>
      </c>
    </row>
    <row r="15" spans="1:9" ht="12.75" customHeight="1" x14ac:dyDescent="0.35">
      <c r="A15" s="6"/>
      <c r="D15" s="3"/>
    </row>
    <row r="16" spans="1:9" ht="12.75" customHeight="1" x14ac:dyDescent="0.35">
      <c r="A16" s="6"/>
      <c r="D16" s="3"/>
    </row>
    <row r="17" spans="1:9" ht="12.75" customHeight="1" x14ac:dyDescent="0.35">
      <c r="A17" s="6"/>
      <c r="D17" s="3"/>
    </row>
    <row r="18" spans="1:9" ht="12.75" customHeight="1" x14ac:dyDescent="0.35">
      <c r="A18" s="6"/>
      <c r="D18" s="3"/>
    </row>
    <row r="19" spans="1:9" ht="12.75" customHeight="1" x14ac:dyDescent="0.35">
      <c r="A19" s="6"/>
      <c r="D19" s="3"/>
    </row>
    <row r="20" spans="1:9" ht="12.75" customHeight="1" x14ac:dyDescent="0.35">
      <c r="A20" s="6"/>
      <c r="D20" s="3"/>
    </row>
    <row r="21" spans="1:9" ht="12.75" customHeight="1" x14ac:dyDescent="0.35">
      <c r="A21" s="6"/>
      <c r="D21" s="3"/>
    </row>
    <row r="22" spans="1:9" ht="12.75" customHeight="1" x14ac:dyDescent="0.35">
      <c r="A22" s="2" t="s">
        <v>106</v>
      </c>
      <c r="C22" s="1">
        <f>SUM(C14:C21)</f>
        <v>0</v>
      </c>
      <c r="D22" s="3">
        <f>SUM(D14:D21)</f>
        <v>0</v>
      </c>
      <c r="E22" s="1">
        <f>SUM(E14:E21)</f>
        <v>0</v>
      </c>
      <c r="F22" s="1">
        <f>SUM(F14:F21)</f>
        <v>0</v>
      </c>
      <c r="H22" s="4" t="e">
        <f t="shared" ref="H22" si="0">E22/F22</f>
        <v>#DIV/0!</v>
      </c>
      <c r="I22" s="5" t="e">
        <f t="shared" ref="I22" si="1">H22*30</f>
        <v>#DIV/0!</v>
      </c>
    </row>
    <row r="23" spans="1:9" ht="12.75" customHeight="1" x14ac:dyDescent="0.35">
      <c r="A23" s="6"/>
      <c r="D23" s="3"/>
    </row>
    <row r="24" spans="1:9" ht="12.75" customHeight="1" x14ac:dyDescent="0.35">
      <c r="A24" s="6"/>
      <c r="D24" s="3"/>
    </row>
    <row r="25" spans="1:9" ht="12.75" customHeight="1" x14ac:dyDescent="0.35">
      <c r="A25" s="6"/>
      <c r="D25" s="3"/>
    </row>
    <row r="26" spans="1:9" ht="12.75" customHeight="1" x14ac:dyDescent="0.35">
      <c r="A26" s="6"/>
      <c r="D26" s="3"/>
    </row>
    <row r="27" spans="1:9" ht="12.75" customHeight="1" x14ac:dyDescent="0.35">
      <c r="A27" s="6"/>
      <c r="D27" s="3"/>
    </row>
    <row r="28" spans="1:9" ht="12.75" customHeight="1" x14ac:dyDescent="0.35">
      <c r="A28" s="6"/>
      <c r="D28" s="3"/>
    </row>
    <row r="29" spans="1:9" ht="12.75" customHeight="1" x14ac:dyDescent="0.35">
      <c r="A29" s="6"/>
      <c r="D29" s="3"/>
    </row>
    <row r="30" spans="1:9" ht="12.75" customHeight="1" x14ac:dyDescent="0.35">
      <c r="A30" s="9"/>
      <c r="D30" s="3"/>
    </row>
    <row r="31" spans="1:9" ht="12.75" customHeight="1" x14ac:dyDescent="0.35">
      <c r="A31" s="8"/>
      <c r="D31" s="3"/>
    </row>
    <row r="32" spans="1:9" ht="12.75" customHeight="1" x14ac:dyDescent="0.35">
      <c r="A32" s="8"/>
      <c r="D32" s="3"/>
    </row>
    <row r="33" spans="1:4" ht="12.75" customHeight="1" x14ac:dyDescent="0.35">
      <c r="A33" s="9"/>
      <c r="D33" s="3"/>
    </row>
    <row r="34" spans="1:4" ht="12.75" customHeight="1" x14ac:dyDescent="0.35">
      <c r="A34" s="9"/>
      <c r="D34" s="3"/>
    </row>
    <row r="35" spans="1:4" ht="12.75" customHeight="1" x14ac:dyDescent="0.35">
      <c r="A35" s="9"/>
      <c r="D35" s="3"/>
    </row>
    <row r="36" spans="1:4" ht="12.75" customHeight="1" x14ac:dyDescent="0.35">
      <c r="A36" s="9"/>
      <c r="D36" s="3"/>
    </row>
    <row r="37" spans="1:4" ht="12.75" customHeight="1" x14ac:dyDescent="0.35">
      <c r="A37" s="6"/>
      <c r="D37" s="3"/>
    </row>
    <row r="38" spans="1:4" ht="12.75" customHeight="1" x14ac:dyDescent="0.35">
      <c r="A38" s="6"/>
      <c r="D38" s="3"/>
    </row>
    <row r="39" spans="1:4" ht="12.75" customHeight="1" x14ac:dyDescent="0.35">
      <c r="A39" s="9"/>
      <c r="D39" s="3"/>
    </row>
    <row r="40" spans="1:4" ht="12.75" customHeight="1" x14ac:dyDescent="0.35">
      <c r="A40" s="9"/>
      <c r="D40" s="3"/>
    </row>
    <row r="41" spans="1:4" ht="12.75" customHeight="1" x14ac:dyDescent="0.35">
      <c r="A41" s="8"/>
      <c r="D41" s="3"/>
    </row>
    <row r="42" spans="1:4" ht="12.75" customHeight="1" x14ac:dyDescent="0.35">
      <c r="A42" s="8"/>
      <c r="D42" s="3"/>
    </row>
    <row r="43" spans="1:4" ht="12.75" customHeight="1" x14ac:dyDescent="0.35">
      <c r="A43" s="9"/>
      <c r="D43" s="3"/>
    </row>
    <row r="44" spans="1:4" ht="12.75" customHeight="1" x14ac:dyDescent="0.35">
      <c r="A44" s="9"/>
    </row>
    <row r="45" spans="1:4" ht="12.75" customHeight="1" x14ac:dyDescent="0.35">
      <c r="A45" s="8"/>
      <c r="D45" s="3"/>
    </row>
    <row r="46" spans="1:4" ht="12.75" customHeight="1" x14ac:dyDescent="0.35">
      <c r="A46" s="9"/>
    </row>
    <row r="47" spans="1:4" ht="12.75" customHeight="1" x14ac:dyDescent="0.35">
      <c r="A47" s="9"/>
    </row>
  </sheetData>
  <printOptions horizontalCentered="1" gridLines="1"/>
  <pageMargins left="0.31496062992125984" right="0.31496062992125984" top="1.3385826771653544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58</vt:i4>
      </vt:variant>
    </vt:vector>
  </HeadingPairs>
  <TitlesOfParts>
    <vt:vector size="58" baseType="lpstr">
      <vt:lpstr>TOTALEN</vt:lpstr>
      <vt:lpstr>TANGE</vt:lpstr>
      <vt:lpstr>SPAARGAREN</vt:lpstr>
      <vt:lpstr>KULIK</vt:lpstr>
      <vt:lpstr>THEO KOETSIER</vt:lpstr>
      <vt:lpstr>GOOR</vt:lpstr>
      <vt:lpstr>JAN van ES</vt:lpstr>
      <vt:lpstr>OOSTEROM</vt:lpstr>
      <vt:lpstr>ONDERWATER</vt:lpstr>
      <vt:lpstr>Hans van Doorn</vt:lpstr>
      <vt:lpstr>ROKS</vt:lpstr>
      <vt:lpstr>MICK vd BERG</vt:lpstr>
      <vt:lpstr>RETEL</vt:lpstr>
      <vt:lpstr>CEES BRAAF</vt:lpstr>
      <vt:lpstr>HONKOOP</vt:lpstr>
      <vt:lpstr>la GRAND</vt:lpstr>
      <vt:lpstr>SCHRIJVERS</vt:lpstr>
      <vt:lpstr>de BOOM</vt:lpstr>
      <vt:lpstr>KATTESTAART</vt:lpstr>
      <vt:lpstr>ZOETHOUTMAAR</vt:lpstr>
      <vt:lpstr>CEES TOL</vt:lpstr>
      <vt:lpstr>KLEIN</vt:lpstr>
      <vt:lpstr>A. DISSELDORP</vt:lpstr>
      <vt:lpstr>SCHULTINK</vt:lpstr>
      <vt:lpstr>BLOKS</vt:lpstr>
      <vt:lpstr>WINNY BORSBOOM</vt:lpstr>
      <vt:lpstr>W. van VLIET</vt:lpstr>
      <vt:lpstr>WESTDIJK</vt:lpstr>
      <vt:lpstr>OUDENALLEN</vt:lpstr>
      <vt:lpstr>MOULIJN</vt:lpstr>
      <vt:lpstr>BERT vd BERG</vt:lpstr>
      <vt:lpstr>KNOPPERS</vt:lpstr>
      <vt:lpstr>M. KOETSIER</vt:lpstr>
      <vt:lpstr>UITTERHOEVE</vt:lpstr>
      <vt:lpstr>BERGER</vt:lpstr>
      <vt:lpstr>HENDERSON</vt:lpstr>
      <vt:lpstr>van LEEUWEN</vt:lpstr>
      <vt:lpstr>van der HULST</vt:lpstr>
      <vt:lpstr>BEEKMAN</vt:lpstr>
      <vt:lpstr>LEENEN</vt:lpstr>
      <vt:lpstr>vd GRAAF</vt:lpstr>
      <vt:lpstr>BONEFAAS</vt:lpstr>
      <vt:lpstr>BLOM</vt:lpstr>
      <vt:lpstr>van de WATER</vt:lpstr>
      <vt:lpstr>SCHOUTEN</vt:lpstr>
      <vt:lpstr>Cor de Vlieg</vt:lpstr>
      <vt:lpstr>van NOORT</vt:lpstr>
      <vt:lpstr>NICO van VLIET</vt:lpstr>
      <vt:lpstr>Luit Bloem</vt:lpstr>
      <vt:lpstr>KORTLEVER</vt:lpstr>
      <vt:lpstr>HENK KEUKEN</vt:lpstr>
      <vt:lpstr>CAMMERAAT</vt:lpstr>
      <vt:lpstr>Piet Haan</vt:lpstr>
      <vt:lpstr>VAN DER VLUGT</vt:lpstr>
      <vt:lpstr>MATZE</vt:lpstr>
      <vt:lpstr>PONSIOEN</vt:lpstr>
      <vt:lpstr>BOER</vt:lpstr>
      <vt:lpstr>Frans Bos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Biljartclub</cp:lastModifiedBy>
  <cp:lastPrinted>2026-08-20T08:51:13Z</cp:lastPrinted>
  <dcterms:created xsi:type="dcterms:W3CDTF">2015-11-09T13:25:18Z</dcterms:created>
  <dcterms:modified xsi:type="dcterms:W3CDTF">2026-08-20T08:51:45Z</dcterms:modified>
</cp:coreProperties>
</file>